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Laurent\Desktop\"/>
    </mc:Choice>
  </mc:AlternateContent>
  <bookViews>
    <workbookView xWindow="0" yWindow="0" windowWidth="28800" windowHeight="12000"/>
  </bookViews>
  <sheets>
    <sheet name="Calcul % VMA" sheetId="1" r:id="rId1"/>
    <sheet name="votre VMA" sheetId="3" r:id="rId2"/>
    <sheet name="Rapport sur la compatibilité" sheetId="2" r:id="rId3"/>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41" i="1" l="1"/>
  <c r="A42" i="1"/>
  <c r="A43" i="1"/>
  <c r="A44" i="1"/>
  <c r="A36" i="1"/>
  <c r="D11" i="1"/>
  <c r="E11" i="1"/>
  <c r="D12" i="1"/>
  <c r="E12" i="1"/>
  <c r="D13" i="1"/>
  <c r="E13" i="1"/>
  <c r="D14" i="1"/>
  <c r="E14" i="1"/>
  <c r="D15" i="1"/>
  <c r="E15" i="1"/>
  <c r="D16" i="1"/>
  <c r="E16" i="1"/>
  <c r="C23" i="1"/>
  <c r="C24" i="1"/>
  <c r="C25" i="1"/>
  <c r="C26" i="1"/>
  <c r="C27" i="1"/>
  <c r="C28" i="1"/>
  <c r="A35" i="1"/>
  <c r="A37" i="1"/>
  <c r="A38" i="1"/>
  <c r="A39" i="1"/>
  <c r="A40" i="1"/>
</calcChain>
</file>

<file path=xl/sharedStrings.xml><?xml version="1.0" encoding="utf-8"?>
<sst xmlns="http://schemas.openxmlformats.org/spreadsheetml/2006/main" count="204" uniqueCount="148">
  <si>
    <t>Temps</t>
  </si>
  <si>
    <t>VMA (km/heure)</t>
  </si>
  <si>
    <t>%</t>
  </si>
  <si>
    <t>Distance (km)</t>
  </si>
  <si>
    <t>minutes</t>
  </si>
  <si>
    <t>secondes</t>
  </si>
  <si>
    <t>Connaître son temps de course</t>
  </si>
  <si>
    <t>Connaître sa distance de course</t>
  </si>
  <si>
    <t>Connaître sa vitesse de course</t>
  </si>
  <si>
    <t>Rapport sur la compatibilité concernant logiciel VMA.xls</t>
  </si>
  <si>
    <t>Exécuté le 01/12/2016 17:33</t>
  </si>
  <si>
    <t>Les fonctionnalités répertoriées ne seront pas disponibles si vous ouvrez le classeur dans une version antérieure d’Microsoft Excel ou si vous l’enregistrez dans un format de fichier antérieur.</t>
  </si>
  <si>
    <t>Perte significative de fonctionnalité</t>
  </si>
  <si>
    <t>Nb d'occurrences</t>
  </si>
  <si>
    <t>Version</t>
  </si>
  <si>
    <t>Tout effet appliqué à ce graphique sera supprimé. Le texte situé en dehors des limites du graphique sera tronqué.</t>
  </si>
  <si>
    <t>VMA'!A1:L40</t>
  </si>
  <si>
    <t>Excel 97-2003</t>
  </si>
  <si>
    <t>Perte mineure de fidélité</t>
  </si>
  <si>
    <t>Certaines cellules ou certains styles de ce classeur contiennent une mise en forme qui n'est pas prise en charge par le format de fichier sélectionné. Ces formats seront convertis au format le plus proche disponible.</t>
  </si>
  <si>
    <t>BATAILLON</t>
  </si>
  <si>
    <t>Florian</t>
  </si>
  <si>
    <t>FUMBLE</t>
  </si>
  <si>
    <t>BELTOISE</t>
  </si>
  <si>
    <t>Lilian</t>
  </si>
  <si>
    <t>MUD</t>
  </si>
  <si>
    <t>BENAMAR</t>
  </si>
  <si>
    <t>Ahmed</t>
  </si>
  <si>
    <t>SUN</t>
  </si>
  <si>
    <t>BESNARD</t>
  </si>
  <si>
    <t>Ronan</t>
  </si>
  <si>
    <t>LES MANCHOTS</t>
  </si>
  <si>
    <t>BIROS</t>
  </si>
  <si>
    <t>Raphael</t>
  </si>
  <si>
    <t>THORIGNÉ FOUILLARD</t>
  </si>
  <si>
    <t>BONNET</t>
  </si>
  <si>
    <t>Ostréan</t>
  </si>
  <si>
    <t>UPA</t>
  </si>
  <si>
    <t>BOUVARD</t>
  </si>
  <si>
    <t>Iban</t>
  </si>
  <si>
    <t>RFO</t>
  </si>
  <si>
    <t>BRICHET</t>
  </si>
  <si>
    <t>Melvyn</t>
  </si>
  <si>
    <t>FU</t>
  </si>
  <si>
    <t>BROCHOT</t>
  </si>
  <si>
    <t>Matthéo</t>
  </si>
  <si>
    <t>CHAINTRON</t>
  </si>
  <si>
    <t>Milad</t>
  </si>
  <si>
    <t>OUF</t>
  </si>
  <si>
    <t>CHARPENTIER</t>
  </si>
  <si>
    <t>Lucien</t>
  </si>
  <si>
    <t>JACKSUNS</t>
  </si>
  <si>
    <t>CHARRIER</t>
  </si>
  <si>
    <t>Axel</t>
  </si>
  <si>
    <t>MAGIC DISC</t>
  </si>
  <si>
    <t>CLAVIER</t>
  </si>
  <si>
    <t>Louis</t>
  </si>
  <si>
    <t>FREEV'OWL</t>
  </si>
  <si>
    <t>CLÉMENT</t>
  </si>
  <si>
    <t>Malo</t>
  </si>
  <si>
    <t>COUSSON</t>
  </si>
  <si>
    <t>Quenton</t>
  </si>
  <si>
    <t>COUTURIER FERRER</t>
  </si>
  <si>
    <t>Romain</t>
  </si>
  <si>
    <t>DAMASHINI</t>
  </si>
  <si>
    <t>FANTIN</t>
  </si>
  <si>
    <t>DYSLEXIQUE</t>
  </si>
  <si>
    <t>DELACHAT</t>
  </si>
  <si>
    <t>Joseph</t>
  </si>
  <si>
    <t>DUARTE DA SILVA</t>
  </si>
  <si>
    <t>Kevin</t>
  </si>
  <si>
    <t>GARRET</t>
  </si>
  <si>
    <t>Vincent</t>
  </si>
  <si>
    <t>GUICHARD</t>
  </si>
  <si>
    <t>Paul</t>
  </si>
  <si>
    <t>GUYON</t>
  </si>
  <si>
    <t>Alexis</t>
  </si>
  <si>
    <t>TSUNAMI</t>
  </si>
  <si>
    <t>HONORÉ PEROCHE</t>
  </si>
  <si>
    <t>Marin</t>
  </si>
  <si>
    <t>TCHAC</t>
  </si>
  <si>
    <t>LACOSTE</t>
  </si>
  <si>
    <t>Nathan</t>
  </si>
  <si>
    <t>LALLEMAND</t>
  </si>
  <si>
    <t>Bastien</t>
  </si>
  <si>
    <t>EVEREST</t>
  </si>
  <si>
    <t>LAMARE</t>
  </si>
  <si>
    <t>Jules</t>
  </si>
  <si>
    <t>LAURENT BEAULIEU</t>
  </si>
  <si>
    <t>Aubin</t>
  </si>
  <si>
    <t>LE BRIS</t>
  </si>
  <si>
    <t>Yoann</t>
  </si>
  <si>
    <t>LÉCROART</t>
  </si>
  <si>
    <t>Basile</t>
  </si>
  <si>
    <t>LEHOURS</t>
  </si>
  <si>
    <t>MARC</t>
  </si>
  <si>
    <t>FUS'YON</t>
  </si>
  <si>
    <t>LEROUX</t>
  </si>
  <si>
    <t>LOUSTEAU</t>
  </si>
  <si>
    <t>LUIS</t>
  </si>
  <si>
    <t>Simon</t>
  </si>
  <si>
    <t>MALADIN</t>
  </si>
  <si>
    <t>MARQUES DA SILVA</t>
  </si>
  <si>
    <t>MARTIN</t>
  </si>
  <si>
    <t>Celian</t>
  </si>
  <si>
    <t>MATTHAEI</t>
  </si>
  <si>
    <t>Tanguy</t>
  </si>
  <si>
    <t>MENAGER</t>
  </si>
  <si>
    <t>MICHAUD</t>
  </si>
  <si>
    <t>Noé</t>
  </si>
  <si>
    <t>MICHELI</t>
  </si>
  <si>
    <t>Leny</t>
  </si>
  <si>
    <t>MONEUSE</t>
  </si>
  <si>
    <t>Alexandre</t>
  </si>
  <si>
    <t>MOREAU</t>
  </si>
  <si>
    <t>Tom</t>
  </si>
  <si>
    <t>NOIRIE</t>
  </si>
  <si>
    <t>Lucas</t>
  </si>
  <si>
    <t>PACHIS</t>
  </si>
  <si>
    <t>Yoan</t>
  </si>
  <si>
    <t>PELLARIN</t>
  </si>
  <si>
    <t>Mathis</t>
  </si>
  <si>
    <t>PESCHEUX</t>
  </si>
  <si>
    <t>Corentin</t>
  </si>
  <si>
    <t>PESHARD</t>
  </si>
  <si>
    <t>Quentin</t>
  </si>
  <si>
    <t>PLANCASSAGNE</t>
  </si>
  <si>
    <t>PORRET</t>
  </si>
  <si>
    <t>Julien</t>
  </si>
  <si>
    <t>COURTRY</t>
  </si>
  <si>
    <t>PRIOU</t>
  </si>
  <si>
    <t>Clément</t>
  </si>
  <si>
    <t>REVEAU</t>
  </si>
  <si>
    <t>Theo</t>
  </si>
  <si>
    <t>ROYAN</t>
  </si>
  <si>
    <t>ROUSSEL</t>
  </si>
  <si>
    <t>Mathias</t>
  </si>
  <si>
    <t>SPEISSER</t>
  </si>
  <si>
    <t>Irvin</t>
  </si>
  <si>
    <t>STANGUENNEC</t>
  </si>
  <si>
    <t>Enzo</t>
  </si>
  <si>
    <t>STEINER</t>
  </si>
  <si>
    <t>Mattéo</t>
  </si>
  <si>
    <t>TARTIERE</t>
  </si>
  <si>
    <t>Maxence</t>
  </si>
  <si>
    <t>VOIRNESSON</t>
  </si>
  <si>
    <t>Ismael</t>
  </si>
  <si>
    <t>VMA estimée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</si>
</sst>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8" x14ac:knownFonts="1">
    <font>
      <sz val="10"/>
      <name val="Arial"/>
    </font>
    <font>
      <sz val="10"/>
      <name val="Arial"/>
      <family val="2"/>
    </font>
    <font>
      <sz val="8"/>
      <name val="Arial"/>
      <family val="2"/>
    </font>
    <font>
      <b/>
      <sz val="10"/>
      <color indexed="10"/>
      <name val="Arial"/>
      <family val="2"/>
    </font>
    <font>
      <b/>
      <sz val="10"/>
      <color indexed="12"/>
      <name val="Arial"/>
      <family val="2"/>
    </font>
    <font>
      <b/>
      <sz val="10"/>
      <name val="Arial"/>
      <family val="2"/>
    </font>
    <font>
      <b/>
      <sz val="10"/>
      <name val="Arial"/>
      <family val="2"/>
    </font>
    <font>
      <u/>
      <sz val="10"/>
      <color theme="10"/>
      <name val="Arial"/>
      <family val="2"/>
    </font>
  </fonts>
  <fills count="4">
    <fill>
      <patternFill patternType="none"/>
    </fill>
    <fill>
      <patternFill patternType="gray125"/>
    </fill>
    <fill>
      <patternFill patternType="solid">
        <fgColor theme="8" tint="0.79998168889431442"/>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8"/>
      </left>
      <right/>
      <top style="medium">
        <color indexed="8"/>
      </top>
      <bottom/>
      <diagonal/>
    </border>
    <border>
      <left/>
      <right/>
      <top style="medium">
        <color indexed="8"/>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s>
  <cellStyleXfs count="3">
    <xf numFmtId="0" fontId="0" fillId="0" borderId="0"/>
    <xf numFmtId="0" fontId="7" fillId="0" borderId="0" applyNumberFormat="0" applyFill="0" applyBorder="0" applyAlignment="0" applyProtection="0"/>
    <xf numFmtId="9" fontId="1" fillId="0" borderId="0" applyFont="0" applyFill="0" applyBorder="0" applyAlignment="0" applyProtection="0"/>
  </cellStyleXfs>
  <cellXfs count="57">
    <xf numFmtId="0" fontId="0" fillId="0" borderId="0" xfId="0"/>
    <xf numFmtId="164" fontId="2" fillId="2" borderId="1" xfId="0" applyNumberFormat="1" applyFont="1" applyFill="1" applyBorder="1" applyAlignment="1">
      <alignment horizontal="center"/>
    </xf>
    <xf numFmtId="0" fontId="2" fillId="2" borderId="1" xfId="0" applyFont="1" applyFill="1" applyBorder="1" applyAlignment="1">
      <alignment horizontal="center"/>
    </xf>
    <xf numFmtId="1" fontId="2" fillId="2" borderId="1" xfId="0" applyNumberFormat="1" applyFont="1" applyFill="1" applyBorder="1" applyAlignment="1">
      <alignment horizontal="center"/>
    </xf>
    <xf numFmtId="0" fontId="0" fillId="3" borderId="0" xfId="0" applyFill="1"/>
    <xf numFmtId="0" fontId="5" fillId="3" borderId="0" xfId="0" applyFont="1" applyFill="1" applyBorder="1"/>
    <xf numFmtId="0" fontId="4" fillId="3" borderId="0" xfId="0" applyFont="1" applyFill="1" applyBorder="1"/>
    <xf numFmtId="0" fontId="0" fillId="3" borderId="0" xfId="0" applyFill="1" applyBorder="1"/>
    <xf numFmtId="0" fontId="3" fillId="3" borderId="0" xfId="0" applyFont="1" applyFill="1" applyBorder="1"/>
    <xf numFmtId="0" fontId="2" fillId="3" borderId="2" xfId="0" applyFont="1" applyFill="1" applyBorder="1" applyAlignment="1">
      <alignment horizontal="center"/>
    </xf>
    <xf numFmtId="0" fontId="2" fillId="3" borderId="1" xfId="0" applyFont="1" applyFill="1" applyBorder="1" applyAlignment="1">
      <alignment horizontal="center"/>
    </xf>
    <xf numFmtId="0" fontId="2" fillId="3" borderId="3" xfId="0" applyFont="1" applyFill="1" applyBorder="1" applyAlignment="1">
      <alignment horizontal="center"/>
    </xf>
    <xf numFmtId="9" fontId="2" fillId="3" borderId="3" xfId="2" applyFont="1" applyFill="1" applyBorder="1" applyAlignment="1">
      <alignment horizontal="center"/>
    </xf>
    <xf numFmtId="164" fontId="2" fillId="3" borderId="3" xfId="0" applyNumberFormat="1" applyFont="1" applyFill="1" applyBorder="1" applyAlignment="1">
      <alignment horizontal="center"/>
    </xf>
    <xf numFmtId="9" fontId="2" fillId="3" borderId="1" xfId="2" applyFont="1" applyFill="1" applyBorder="1" applyAlignment="1">
      <alignment horizontal="center"/>
    </xf>
    <xf numFmtId="164" fontId="2" fillId="3" borderId="1" xfId="0" applyNumberFormat="1" applyFont="1" applyFill="1" applyBorder="1" applyAlignment="1">
      <alignment horizontal="center"/>
    </xf>
    <xf numFmtId="0" fontId="3" fillId="3" borderId="0" xfId="0" applyFont="1" applyFill="1"/>
    <xf numFmtId="0" fontId="2" fillId="3" borderId="4" xfId="0" applyFont="1" applyFill="1" applyBorder="1" applyAlignment="1">
      <alignment horizontal="center"/>
    </xf>
    <xf numFmtId="165" fontId="2" fillId="3" borderId="3" xfId="0" applyNumberFormat="1" applyFont="1" applyFill="1" applyBorder="1"/>
    <xf numFmtId="165" fontId="2" fillId="2" borderId="1" xfId="0" applyNumberFormat="1" applyFont="1" applyFill="1" applyBorder="1" applyAlignment="1">
      <alignment horizontal="center"/>
    </xf>
    <xf numFmtId="164" fontId="2" fillId="0" borderId="1" xfId="0" applyNumberFormat="1" applyFont="1" applyFill="1" applyBorder="1" applyAlignment="1">
      <alignment horizontal="center"/>
    </xf>
    <xf numFmtId="0" fontId="2" fillId="0" borderId="1" xfId="0" applyFont="1" applyFill="1" applyBorder="1" applyAlignment="1">
      <alignment horizontal="center"/>
    </xf>
    <xf numFmtId="1" fontId="2" fillId="0" borderId="1" xfId="0" applyNumberFormat="1" applyFont="1" applyFill="1" applyBorder="1"/>
    <xf numFmtId="0" fontId="6" fillId="0" borderId="0" xfId="0" applyNumberFormat="1" applyFont="1" applyAlignment="1">
      <alignment vertical="top" wrapText="1"/>
    </xf>
    <xf numFmtId="0" fontId="0" fillId="0" borderId="0" xfId="0" applyNumberFormat="1" applyAlignment="1">
      <alignment vertical="top" wrapText="1"/>
    </xf>
    <xf numFmtId="0" fontId="0" fillId="0" borderId="5" xfId="0" applyNumberFormat="1" applyBorder="1" applyAlignment="1">
      <alignment vertical="top" wrapText="1"/>
    </xf>
    <xf numFmtId="0" fontId="0" fillId="0" borderId="6" xfId="0" applyNumberFormat="1" applyBorder="1" applyAlignment="1">
      <alignment vertical="top" wrapText="1"/>
    </xf>
    <xf numFmtId="0" fontId="0" fillId="0" borderId="7" xfId="0" applyNumberFormat="1" applyBorder="1" applyAlignment="1">
      <alignment vertical="top" wrapText="1"/>
    </xf>
    <xf numFmtId="0" fontId="0" fillId="0" borderId="8" xfId="0" applyNumberFormat="1" applyBorder="1" applyAlignment="1">
      <alignment vertical="top" wrapText="1"/>
    </xf>
    <xf numFmtId="0" fontId="0" fillId="0" borderId="9" xfId="0" applyNumberFormat="1" applyBorder="1" applyAlignment="1">
      <alignment vertical="top" wrapText="1"/>
    </xf>
    <xf numFmtId="0" fontId="0" fillId="0" borderId="10" xfId="0" applyNumberFormat="1" applyBorder="1" applyAlignment="1">
      <alignment vertical="top" wrapText="1"/>
    </xf>
    <xf numFmtId="0" fontId="6" fillId="0" borderId="0" xfId="0" applyNumberFormat="1" applyFont="1" applyAlignment="1">
      <alignment horizontal="center" vertical="top" wrapText="1"/>
    </xf>
    <xf numFmtId="0" fontId="0" fillId="0" borderId="0" xfId="0" applyNumberFormat="1" applyAlignment="1">
      <alignment horizontal="center" vertical="top" wrapText="1"/>
    </xf>
    <xf numFmtId="0" fontId="0" fillId="0" borderId="6" xfId="0" applyNumberFormat="1" applyBorder="1" applyAlignment="1">
      <alignment horizontal="center" vertical="top" wrapText="1"/>
    </xf>
    <xf numFmtId="0" fontId="0" fillId="0" borderId="11" xfId="0" applyNumberFormat="1" applyBorder="1" applyAlignment="1">
      <alignment horizontal="center" vertical="top" wrapText="1"/>
    </xf>
    <xf numFmtId="0" fontId="0" fillId="0" borderId="8" xfId="0" applyNumberFormat="1" applyBorder="1" applyAlignment="1">
      <alignment horizontal="center" vertical="top" wrapText="1"/>
    </xf>
    <xf numFmtId="0" fontId="7" fillId="0" borderId="8" xfId="1" quotePrefix="1" applyNumberFormat="1" applyBorder="1" applyAlignment="1">
      <alignment horizontal="center" vertical="top" wrapText="1"/>
    </xf>
    <xf numFmtId="0" fontId="0" fillId="0" borderId="12" xfId="0" applyNumberFormat="1" applyBorder="1" applyAlignment="1">
      <alignment horizontal="center" vertical="top" wrapText="1"/>
    </xf>
    <xf numFmtId="0" fontId="0" fillId="0" borderId="10" xfId="0" applyNumberFormat="1" applyBorder="1" applyAlignment="1">
      <alignment horizontal="center" vertical="top" wrapText="1"/>
    </xf>
    <xf numFmtId="0" fontId="0" fillId="0" borderId="13" xfId="0" applyNumberFormat="1" applyBorder="1" applyAlignment="1">
      <alignment horizontal="center" vertical="top" wrapText="1"/>
    </xf>
    <xf numFmtId="0" fontId="0" fillId="0" borderId="1" xfId="0" applyBorder="1"/>
    <xf numFmtId="0" fontId="0" fillId="0" borderId="1" xfId="0" applyBorder="1" applyAlignment="1">
      <alignment horizontal="left"/>
    </xf>
    <xf numFmtId="0" fontId="0" fillId="0" borderId="1" xfId="0" applyBorder="1" applyAlignment="1">
      <alignment horizontal="center"/>
    </xf>
    <xf numFmtId="0" fontId="5" fillId="0" borderId="0" xfId="0" applyFont="1"/>
    <xf numFmtId="0" fontId="2" fillId="3" borderId="2" xfId="0" applyFont="1" applyFill="1" applyBorder="1" applyAlignment="1">
      <alignment horizontal="center"/>
    </xf>
    <xf numFmtId="0" fontId="2" fillId="3" borderId="1" xfId="0" applyFont="1" applyFill="1" applyBorder="1" applyAlignment="1">
      <alignment horizontal="center"/>
    </xf>
    <xf numFmtId="0" fontId="2" fillId="3" borderId="16" xfId="0" applyFont="1" applyFill="1" applyBorder="1" applyAlignment="1">
      <alignment horizontal="center"/>
    </xf>
    <xf numFmtId="0" fontId="2" fillId="3" borderId="2" xfId="0" applyFont="1" applyFill="1" applyBorder="1" applyAlignment="1"/>
    <xf numFmtId="0" fontId="2" fillId="3" borderId="15" xfId="0" applyFont="1" applyFill="1" applyBorder="1" applyAlignment="1">
      <alignment horizontal="center"/>
    </xf>
    <xf numFmtId="0" fontId="0" fillId="3" borderId="17" xfId="0" applyFill="1" applyBorder="1" applyAlignment="1">
      <alignment horizontal="center"/>
    </xf>
    <xf numFmtId="2" fontId="2" fillId="3" borderId="14" xfId="0" applyNumberFormat="1" applyFont="1" applyFill="1" applyBorder="1" applyAlignment="1">
      <alignment horizontal="center" vertical="center"/>
    </xf>
    <xf numFmtId="0" fontId="0" fillId="3" borderId="3" xfId="0" applyFill="1" applyBorder="1" applyAlignment="1">
      <alignment horizontal="center" vertical="center"/>
    </xf>
    <xf numFmtId="9" fontId="2" fillId="3" borderId="14" xfId="2" applyFont="1" applyFill="1" applyBorder="1" applyAlignment="1">
      <alignment horizontal="center" vertical="center"/>
    </xf>
    <xf numFmtId="164" fontId="2" fillId="3" borderId="14" xfId="0" applyNumberFormat="1" applyFont="1" applyFill="1" applyBorder="1" applyAlignment="1">
      <alignment horizontal="center" vertical="center"/>
    </xf>
    <xf numFmtId="164" fontId="2" fillId="3" borderId="15" xfId="0" applyNumberFormat="1" applyFont="1" applyFill="1" applyBorder="1" applyAlignment="1">
      <alignment horizontal="center" vertical="center"/>
    </xf>
    <xf numFmtId="0" fontId="0" fillId="3" borderId="4" xfId="0" applyFill="1" applyBorder="1" applyAlignment="1">
      <alignment horizontal="center" vertical="center"/>
    </xf>
    <xf numFmtId="0" fontId="2" fillId="3" borderId="14" xfId="0" applyFont="1" applyFill="1" applyBorder="1" applyAlignment="1">
      <alignment horizontal="center" vertical="center"/>
    </xf>
  </cellXfs>
  <cellStyles count="3">
    <cellStyle name="Lien hypertexte" xfId="1" builtinId="8"/>
    <cellStyle name="Normal" xfId="0" builtinId="0"/>
    <cellStyle name="Pourcentage"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xdr:col>
      <xdr:colOff>356606</xdr:colOff>
      <xdr:row>6</xdr:row>
      <xdr:rowOff>149876</xdr:rowOff>
    </xdr:from>
    <xdr:to>
      <xdr:col>13</xdr:col>
      <xdr:colOff>385194</xdr:colOff>
      <xdr:row>16</xdr:row>
      <xdr:rowOff>136624</xdr:rowOff>
    </xdr:to>
    <xdr:sp macro="" textlink="">
      <xdr:nvSpPr>
        <xdr:cNvPr id="2" name="ZoneTexte 1">
          <a:extLst>
            <a:ext uri="{FF2B5EF4-FFF2-40B4-BE49-F238E27FC236}">
              <a16:creationId xmlns:a16="http://schemas.microsoft.com/office/drawing/2014/main" id="{C1B6BCEE-848C-473C-91F3-781BBDC764B1}"/>
            </a:ext>
          </a:extLst>
        </xdr:cNvPr>
        <xdr:cNvSpPr txBox="1"/>
      </xdr:nvSpPr>
      <xdr:spPr>
        <a:xfrm>
          <a:off x="6548842" y="1143789"/>
          <a:ext cx="5282128" cy="1643270"/>
        </a:xfrm>
        <a:prstGeom prst="roundRect">
          <a:avLst/>
        </a:prstGeom>
        <a:blipFill>
          <a:blip xmlns:r="http://schemas.openxmlformats.org/officeDocument/2006/relationships" r:embed="rId1"/>
          <a:tile tx="0" ty="0" sx="100000" sy="100000" flip="none" algn="tl"/>
        </a:bli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fr-FR" sz="1100" b="1" i="1">
              <a:solidFill>
                <a:srgbClr val="FF0000"/>
              </a:solidFill>
              <a:latin typeface="+mj-lt"/>
            </a:rPr>
            <a:t>Développer sa VMA en jouant sur le temps de course</a:t>
          </a:r>
        </a:p>
        <a:p>
          <a:pPr>
            <a:lnSpc>
              <a:spcPts val="1200"/>
            </a:lnSpc>
          </a:pPr>
          <a:endParaRPr lang="fr-FR" sz="1100" b="1" i="1">
            <a:latin typeface="+mj-lt"/>
          </a:endParaRPr>
        </a:p>
        <a:p>
          <a:r>
            <a:rPr lang="fr-FR" sz="1100" b="1" i="1">
              <a:latin typeface="+mj-lt"/>
            </a:rPr>
            <a:t>Données connues :</a:t>
          </a:r>
        </a:p>
        <a:p>
          <a:r>
            <a:rPr lang="fr-FR" sz="1100" b="1" i="1">
              <a:latin typeface="+mj-lt"/>
            </a:rPr>
            <a:t>- VMA</a:t>
          </a:r>
        </a:p>
        <a:p>
          <a:pPr>
            <a:lnSpc>
              <a:spcPts val="1200"/>
            </a:lnSpc>
          </a:pPr>
          <a:r>
            <a:rPr lang="fr-FR" sz="1100" b="1" i="1">
              <a:latin typeface="+mj-lt"/>
            </a:rPr>
            <a:t>- Intensité</a:t>
          </a:r>
          <a:r>
            <a:rPr lang="fr-FR" sz="1100" b="1" i="1" baseline="0">
              <a:latin typeface="+mj-lt"/>
            </a:rPr>
            <a:t> (% de VMA)</a:t>
          </a:r>
          <a:endParaRPr lang="fr-FR" sz="1100" b="1" i="1">
            <a:latin typeface="+mj-lt"/>
          </a:endParaRPr>
        </a:p>
        <a:p>
          <a:r>
            <a:rPr lang="fr-FR" sz="1100" b="1" i="1">
              <a:latin typeface="+mj-lt"/>
            </a:rPr>
            <a:t>- Distance</a:t>
          </a:r>
        </a:p>
        <a:p>
          <a:pPr>
            <a:lnSpc>
              <a:spcPts val="1200"/>
            </a:lnSpc>
          </a:pPr>
          <a:endParaRPr lang="fr-FR" sz="1100" b="1" i="1">
            <a:latin typeface="+mj-lt"/>
          </a:endParaRPr>
        </a:p>
        <a:p>
          <a:r>
            <a:rPr lang="fr-FR" sz="1100" b="1" i="1" baseline="0">
              <a:latin typeface="+mj-lt"/>
            </a:rPr>
            <a:t>Le tableau-ci contre permet de connaître le temps à réaliser selon une distance précise et un pourcentage de VMA défini.</a:t>
          </a:r>
          <a:endParaRPr lang="fr-FR" sz="1100" b="1" i="1">
            <a:latin typeface="+mj-lt"/>
          </a:endParaRPr>
        </a:p>
      </xdr:txBody>
    </xdr:sp>
    <xdr:clientData/>
  </xdr:twoCellAnchor>
  <xdr:twoCellAnchor>
    <xdr:from>
      <xdr:col>7</xdr:col>
      <xdr:colOff>414918</xdr:colOff>
      <xdr:row>19</xdr:row>
      <xdr:rowOff>3175</xdr:rowOff>
    </xdr:from>
    <xdr:to>
      <xdr:col>13</xdr:col>
      <xdr:colOff>408559</xdr:colOff>
      <xdr:row>29</xdr:row>
      <xdr:rowOff>19063</xdr:rowOff>
    </xdr:to>
    <xdr:sp macro="" textlink="">
      <xdr:nvSpPr>
        <xdr:cNvPr id="3" name="ZoneTexte 2">
          <a:extLst>
            <a:ext uri="{FF2B5EF4-FFF2-40B4-BE49-F238E27FC236}">
              <a16:creationId xmlns:a16="http://schemas.microsoft.com/office/drawing/2014/main" id="{DE649178-DDD1-4311-BF41-1B0CDBBAEA81}"/>
            </a:ext>
          </a:extLst>
        </xdr:cNvPr>
        <xdr:cNvSpPr txBox="1"/>
      </xdr:nvSpPr>
      <xdr:spPr>
        <a:xfrm>
          <a:off x="6607154" y="3150566"/>
          <a:ext cx="5247181" cy="1672410"/>
        </a:xfrm>
        <a:prstGeom prst="roundRect">
          <a:avLst/>
        </a:prstGeom>
        <a:blipFill>
          <a:blip xmlns:r="http://schemas.openxmlformats.org/officeDocument/2006/relationships" r:embed="rId2"/>
          <a:tile tx="0" ty="0" sx="100000" sy="100000" flip="none" algn="tl"/>
        </a:bli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fr-FR" sz="1100" b="1" i="1">
              <a:solidFill>
                <a:srgbClr val="FF0000"/>
              </a:solidFill>
              <a:latin typeface="+mj-lt"/>
            </a:rPr>
            <a:t>Développer sa VMA en jouant sur la distance de course</a:t>
          </a:r>
        </a:p>
        <a:p>
          <a:endParaRPr lang="fr-FR" sz="1100" b="1" i="1">
            <a:latin typeface="+mj-lt"/>
          </a:endParaRPr>
        </a:p>
        <a:p>
          <a:r>
            <a:rPr lang="fr-FR" sz="1100" b="1" i="1">
              <a:latin typeface="+mj-lt"/>
            </a:rPr>
            <a:t>Données connues :</a:t>
          </a:r>
        </a:p>
        <a:p>
          <a:pPr>
            <a:lnSpc>
              <a:spcPts val="1200"/>
            </a:lnSpc>
          </a:pPr>
          <a:r>
            <a:rPr lang="fr-FR" sz="1100" b="1" i="1">
              <a:latin typeface="+mj-lt"/>
            </a:rPr>
            <a:t>- VMA</a:t>
          </a:r>
        </a:p>
        <a:p>
          <a:r>
            <a:rPr lang="fr-FR" sz="1100" b="1" i="1">
              <a:latin typeface="+mj-lt"/>
            </a:rPr>
            <a:t>- Intensité</a:t>
          </a:r>
          <a:r>
            <a:rPr lang="fr-FR" sz="1100" b="1" i="1" baseline="0">
              <a:latin typeface="+mj-lt"/>
            </a:rPr>
            <a:t> (% de VMA)</a:t>
          </a:r>
          <a:endParaRPr lang="fr-FR" sz="1100" b="1" i="1">
            <a:latin typeface="+mj-lt"/>
          </a:endParaRPr>
        </a:p>
        <a:p>
          <a:pPr>
            <a:lnSpc>
              <a:spcPts val="1200"/>
            </a:lnSpc>
          </a:pPr>
          <a:r>
            <a:rPr lang="fr-FR" sz="1100" b="1" i="1">
              <a:latin typeface="+mj-lt"/>
            </a:rPr>
            <a:t>- temps</a:t>
          </a:r>
        </a:p>
        <a:p>
          <a:endParaRPr lang="fr-FR" sz="1100" b="1" i="1">
            <a:latin typeface="+mj-lt"/>
          </a:endParaRPr>
        </a:p>
        <a:p>
          <a:r>
            <a:rPr lang="fr-FR" sz="1100" b="1" i="1" baseline="0">
              <a:latin typeface="+mj-lt"/>
            </a:rPr>
            <a:t>Le tableau-ci contre permet de connaître la distance à réaliser selon un temps précis et un pourcentage de VMA défini.</a:t>
          </a:r>
          <a:endParaRPr lang="fr-FR" sz="1100" b="1" i="1">
            <a:latin typeface="+mj-lt"/>
          </a:endParaRPr>
        </a:p>
      </xdr:txBody>
    </xdr:sp>
    <xdr:clientData/>
  </xdr:twoCellAnchor>
  <xdr:twoCellAnchor>
    <xdr:from>
      <xdr:col>7</xdr:col>
      <xdr:colOff>425963</xdr:colOff>
      <xdr:row>30</xdr:row>
      <xdr:rowOff>150763</xdr:rowOff>
    </xdr:from>
    <xdr:to>
      <xdr:col>13</xdr:col>
      <xdr:colOff>296460</xdr:colOff>
      <xdr:row>41</xdr:row>
      <xdr:rowOff>7888</xdr:rowOff>
    </xdr:to>
    <xdr:sp macro="" textlink="">
      <xdr:nvSpPr>
        <xdr:cNvPr id="4" name="ZoneTexte 3">
          <a:extLst>
            <a:ext uri="{FF2B5EF4-FFF2-40B4-BE49-F238E27FC236}">
              <a16:creationId xmlns:a16="http://schemas.microsoft.com/office/drawing/2014/main" id="{D8B72D59-B92C-4CF6-A816-AA01C2BCEC02}"/>
            </a:ext>
          </a:extLst>
        </xdr:cNvPr>
        <xdr:cNvSpPr txBox="1"/>
      </xdr:nvSpPr>
      <xdr:spPr>
        <a:xfrm>
          <a:off x="6618199" y="5120328"/>
          <a:ext cx="5124037" cy="1679299"/>
        </a:xfrm>
        <a:prstGeom prst="roundRect">
          <a:avLst/>
        </a:prstGeom>
        <a:blipFill>
          <a:blip xmlns:r="http://schemas.openxmlformats.org/officeDocument/2006/relationships" r:embed="rId3"/>
          <a:tile tx="0" ty="0" sx="100000" sy="100000" flip="none" algn="tl"/>
        </a:bli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fr-FR" sz="1100" b="1" i="1">
              <a:solidFill>
                <a:srgbClr val="FF0000"/>
              </a:solidFill>
              <a:latin typeface="+mj-lt"/>
            </a:rPr>
            <a:t>Développer sa VMA en jouant sur la vitesse</a:t>
          </a:r>
          <a:r>
            <a:rPr lang="fr-FR" sz="1100" b="1" i="1" baseline="0">
              <a:solidFill>
                <a:srgbClr val="FF0000"/>
              </a:solidFill>
              <a:latin typeface="+mj-lt"/>
            </a:rPr>
            <a:t> de course</a:t>
          </a:r>
          <a:endParaRPr lang="fr-FR" sz="1100" b="1" i="1">
            <a:solidFill>
              <a:srgbClr val="FF0000"/>
            </a:solidFill>
            <a:latin typeface="+mj-lt"/>
          </a:endParaRPr>
        </a:p>
        <a:p>
          <a:endParaRPr lang="fr-FR" sz="1100" b="1" i="1">
            <a:latin typeface="+mj-lt"/>
          </a:endParaRPr>
        </a:p>
        <a:p>
          <a:r>
            <a:rPr lang="fr-FR" sz="1100" b="1" i="1">
              <a:latin typeface="+mj-lt"/>
            </a:rPr>
            <a:t>Données connues :</a:t>
          </a:r>
        </a:p>
        <a:p>
          <a:r>
            <a:rPr lang="fr-FR" sz="1100" b="1" i="1">
              <a:latin typeface="+mj-lt"/>
            </a:rPr>
            <a:t>- Distance</a:t>
          </a:r>
        </a:p>
        <a:p>
          <a:r>
            <a:rPr lang="fr-FR" sz="1100" b="1" i="1">
              <a:latin typeface="+mj-lt"/>
            </a:rPr>
            <a:t>- temps</a:t>
          </a:r>
        </a:p>
        <a:p>
          <a:endParaRPr lang="fr-FR" sz="1100" b="1" i="1">
            <a:latin typeface="+mj-lt"/>
          </a:endParaRPr>
        </a:p>
        <a:p>
          <a:r>
            <a:rPr lang="fr-FR" sz="1100" b="1" i="1" baseline="0">
              <a:latin typeface="+mj-lt"/>
            </a:rPr>
            <a:t>Le tableau-ci contre permet de connaître la vitesse à réaliser selon un temps précis et une distance définie.</a:t>
          </a:r>
          <a:endParaRPr lang="fr-FR" sz="1100" b="1" i="1">
            <a:latin typeface="+mj-lt"/>
          </a:endParaRPr>
        </a:p>
      </xdr:txBody>
    </xdr:sp>
    <xdr:clientData/>
  </xdr:twoCellAnchor>
  <xdr:twoCellAnchor>
    <xdr:from>
      <xdr:col>3</xdr:col>
      <xdr:colOff>495300</xdr:colOff>
      <xdr:row>0</xdr:row>
      <xdr:rowOff>133351</xdr:rowOff>
    </xdr:from>
    <xdr:to>
      <xdr:col>9</xdr:col>
      <xdr:colOff>520700</xdr:colOff>
      <xdr:row>4</xdr:row>
      <xdr:rowOff>38101</xdr:rowOff>
    </xdr:to>
    <xdr:sp macro="" textlink="">
      <xdr:nvSpPr>
        <xdr:cNvPr id="5" name="ZoneTexte 4">
          <a:extLst>
            <a:ext uri="{FF2B5EF4-FFF2-40B4-BE49-F238E27FC236}">
              <a16:creationId xmlns:a16="http://schemas.microsoft.com/office/drawing/2014/main" id="{3B6BD580-97FA-4ABC-9DC0-3AF7C9CFFA58}"/>
            </a:ext>
          </a:extLst>
        </xdr:cNvPr>
        <xdr:cNvSpPr txBox="1"/>
      </xdr:nvSpPr>
      <xdr:spPr>
        <a:xfrm>
          <a:off x="2857500" y="133351"/>
          <a:ext cx="4591050" cy="552450"/>
        </a:xfrm>
        <a:prstGeom prst="roundRect">
          <a:avLst/>
        </a:prstGeom>
        <a:ln/>
      </xdr:spPr>
      <xdr:style>
        <a:lnRef idx="0">
          <a:schemeClr val="dk1"/>
        </a:lnRef>
        <a:fillRef idx="3">
          <a:schemeClr val="dk1"/>
        </a:fillRef>
        <a:effectRef idx="3">
          <a:schemeClr val="dk1"/>
        </a:effectRef>
        <a:fontRef idx="minor">
          <a:schemeClr val="lt1"/>
        </a:fontRef>
      </xdr:style>
      <xdr:txBody>
        <a:bodyPr vertOverflow="clip" wrap="square" rtlCol="0" anchor="ctr"/>
        <a:lstStyle/>
        <a:p>
          <a:pPr algn="ctr"/>
          <a:r>
            <a:rPr lang="fr-FR" sz="1100" b="1">
              <a:solidFill>
                <a:schemeClr val="bg1"/>
              </a:solidFill>
              <a:latin typeface="Comic Sans MS" pitchFamily="66" charset="0"/>
            </a:rPr>
            <a:t>Dans les colonnes blanches,</a:t>
          </a:r>
          <a:r>
            <a:rPr lang="fr-FR" sz="1100" b="1" baseline="0">
              <a:solidFill>
                <a:schemeClr val="bg1"/>
              </a:solidFill>
              <a:latin typeface="Comic Sans MS" pitchFamily="66" charset="0"/>
            </a:rPr>
            <a:t> les données qu'on peut modifier.</a:t>
          </a:r>
        </a:p>
        <a:p>
          <a:pPr marL="0" marR="0" indent="0" algn="ctr" defTabSz="914400" eaLnBrk="1" fontAlgn="auto" latinLnBrk="0" hangingPunct="1">
            <a:lnSpc>
              <a:spcPct val="100000"/>
            </a:lnSpc>
            <a:spcBef>
              <a:spcPts val="0"/>
            </a:spcBef>
            <a:spcAft>
              <a:spcPts val="0"/>
            </a:spcAft>
            <a:buClrTx/>
            <a:buSzTx/>
            <a:buFontTx/>
            <a:buNone/>
            <a:tabLst/>
            <a:defRPr/>
          </a:pPr>
          <a:r>
            <a:rPr lang="fr-FR" sz="1100" b="1">
              <a:solidFill>
                <a:schemeClr val="accent5">
                  <a:lumMod val="60000"/>
                  <a:lumOff val="40000"/>
                </a:schemeClr>
              </a:solidFill>
              <a:latin typeface="Comic Sans MS" pitchFamily="66" charset="0"/>
              <a:ea typeface="+mn-ea"/>
              <a:cs typeface="+mn-cs"/>
            </a:rPr>
            <a:t>Dans les colonnes bleus ce qu'on recherche. Ne pas modifier.</a:t>
          </a:r>
          <a:endParaRPr lang="fr-FR" b="1">
            <a:solidFill>
              <a:schemeClr val="accent5">
                <a:lumMod val="60000"/>
                <a:lumOff val="40000"/>
              </a:schemeClr>
            </a:solidFill>
            <a:latin typeface="Comic Sans MS" pitchFamily="66" charset="0"/>
          </a:endParaRPr>
        </a:p>
        <a:p>
          <a:endParaRPr lang="fr-FR" sz="1100"/>
        </a:p>
      </xdr:txBody>
    </xdr:sp>
    <xdr:clientData/>
  </xdr:twoCellAnchor>
  <xdr:twoCellAnchor>
    <xdr:from>
      <xdr:col>0</xdr:col>
      <xdr:colOff>702050</xdr:colOff>
      <xdr:row>22</xdr:row>
      <xdr:rowOff>63105</xdr:rowOff>
    </xdr:from>
    <xdr:to>
      <xdr:col>4</xdr:col>
      <xdr:colOff>788820</xdr:colOff>
      <xdr:row>32</xdr:row>
      <xdr:rowOff>39441</xdr:rowOff>
    </xdr:to>
    <xdr:cxnSp macro="">
      <xdr:nvCxnSpPr>
        <xdr:cNvPr id="9" name="Connecteur droit avec flèche 8">
          <a:extLst>
            <a:ext uri="{FF2B5EF4-FFF2-40B4-BE49-F238E27FC236}">
              <a16:creationId xmlns:a16="http://schemas.microsoft.com/office/drawing/2014/main" id="{7F626909-0D22-9C40-BFC8-A541CDD48C30}"/>
            </a:ext>
          </a:extLst>
        </xdr:cNvPr>
        <xdr:cNvCxnSpPr/>
      </xdr:nvCxnSpPr>
      <xdr:spPr>
        <a:xfrm flipH="1" flipV="1">
          <a:off x="702050" y="3707453"/>
          <a:ext cx="3652236" cy="163285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268199</xdr:colOff>
      <xdr:row>32</xdr:row>
      <xdr:rowOff>23664</xdr:rowOff>
    </xdr:from>
    <xdr:to>
      <xdr:col>5</xdr:col>
      <xdr:colOff>560062</xdr:colOff>
      <xdr:row>35</xdr:row>
      <xdr:rowOff>55217</xdr:rowOff>
    </xdr:to>
    <xdr:sp macro="" textlink="">
      <xdr:nvSpPr>
        <xdr:cNvPr id="10" name="ZoneTexte 9">
          <a:extLst>
            <a:ext uri="{FF2B5EF4-FFF2-40B4-BE49-F238E27FC236}">
              <a16:creationId xmlns:a16="http://schemas.microsoft.com/office/drawing/2014/main" id="{EAF4A096-6FCB-464D-8406-2346D5174F18}"/>
            </a:ext>
          </a:extLst>
        </xdr:cNvPr>
        <xdr:cNvSpPr txBox="1"/>
      </xdr:nvSpPr>
      <xdr:spPr>
        <a:xfrm>
          <a:off x="3833665" y="5324534"/>
          <a:ext cx="1167453" cy="5285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Insérer votre VMA</a:t>
          </a:r>
        </a:p>
      </xdr:txBody>
    </xdr:sp>
    <xdr:clientData/>
  </xdr:twoCellAnchor>
  <xdr:twoCellAnchor>
    <xdr:from>
      <xdr:col>3</xdr:col>
      <xdr:colOff>520621</xdr:colOff>
      <xdr:row>16</xdr:row>
      <xdr:rowOff>55217</xdr:rowOff>
    </xdr:from>
    <xdr:to>
      <xdr:col>5</xdr:col>
      <xdr:colOff>678385</xdr:colOff>
      <xdr:row>19</xdr:row>
      <xdr:rowOff>157765</xdr:rowOff>
    </xdr:to>
    <xdr:sp macro="" textlink="">
      <xdr:nvSpPr>
        <xdr:cNvPr id="11" name="ZoneTexte 10">
          <a:extLst>
            <a:ext uri="{FF2B5EF4-FFF2-40B4-BE49-F238E27FC236}">
              <a16:creationId xmlns:a16="http://schemas.microsoft.com/office/drawing/2014/main" id="{B06766E5-48F8-4A4A-9CE8-8B56D17141A0}"/>
            </a:ext>
          </a:extLst>
        </xdr:cNvPr>
        <xdr:cNvSpPr txBox="1"/>
      </xdr:nvSpPr>
      <xdr:spPr>
        <a:xfrm>
          <a:off x="3210497" y="2705652"/>
          <a:ext cx="1908944" cy="5995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Insérer l'intensité</a:t>
          </a:r>
          <a:r>
            <a:rPr lang="fr-FR" sz="1100" baseline="0"/>
            <a:t> de la course que vous souhaitez travailler : %</a:t>
          </a:r>
          <a:endParaRPr lang="fr-FR" sz="1100"/>
        </a:p>
      </xdr:txBody>
    </xdr:sp>
    <xdr:clientData/>
  </xdr:twoCellAnchor>
  <xdr:twoCellAnchor>
    <xdr:from>
      <xdr:col>1</xdr:col>
      <xdr:colOff>702049</xdr:colOff>
      <xdr:row>19</xdr:row>
      <xdr:rowOff>0</xdr:rowOff>
    </xdr:from>
    <xdr:to>
      <xdr:col>3</xdr:col>
      <xdr:colOff>607391</xdr:colOff>
      <xdr:row>22</xdr:row>
      <xdr:rowOff>126211</xdr:rowOff>
    </xdr:to>
    <xdr:cxnSp macro="">
      <xdr:nvCxnSpPr>
        <xdr:cNvPr id="13" name="Connecteur droit avec flèche 12">
          <a:extLst>
            <a:ext uri="{FF2B5EF4-FFF2-40B4-BE49-F238E27FC236}">
              <a16:creationId xmlns:a16="http://schemas.microsoft.com/office/drawing/2014/main" id="{EB3C6E3D-D0CD-3045-955A-09C93F99F2E1}"/>
            </a:ext>
          </a:extLst>
        </xdr:cNvPr>
        <xdr:cNvCxnSpPr/>
      </xdr:nvCxnSpPr>
      <xdr:spPr>
        <a:xfrm flipH="1">
          <a:off x="1640745" y="3147391"/>
          <a:ext cx="1656522" cy="6231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646832</xdr:colOff>
      <xdr:row>22</xdr:row>
      <xdr:rowOff>15776</xdr:rowOff>
    </xdr:from>
    <xdr:to>
      <xdr:col>5</xdr:col>
      <xdr:colOff>552174</xdr:colOff>
      <xdr:row>22</xdr:row>
      <xdr:rowOff>94658</xdr:rowOff>
    </xdr:to>
    <xdr:cxnSp macro="">
      <xdr:nvCxnSpPr>
        <xdr:cNvPr id="15" name="Connecteur droit avec flèche 14">
          <a:extLst>
            <a:ext uri="{FF2B5EF4-FFF2-40B4-BE49-F238E27FC236}">
              <a16:creationId xmlns:a16="http://schemas.microsoft.com/office/drawing/2014/main" id="{314FE78E-30F4-034C-9D98-29BC418D367C}"/>
            </a:ext>
          </a:extLst>
        </xdr:cNvPr>
        <xdr:cNvCxnSpPr/>
      </xdr:nvCxnSpPr>
      <xdr:spPr>
        <a:xfrm flipH="1">
          <a:off x="4212298" y="3660124"/>
          <a:ext cx="780932" cy="7888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291864</xdr:colOff>
      <xdr:row>20</xdr:row>
      <xdr:rowOff>102547</xdr:rowOff>
    </xdr:from>
    <xdr:to>
      <xdr:col>6</xdr:col>
      <xdr:colOff>583727</xdr:colOff>
      <xdr:row>23</xdr:row>
      <xdr:rowOff>134099</xdr:rowOff>
    </xdr:to>
    <xdr:sp macro="" textlink="">
      <xdr:nvSpPr>
        <xdr:cNvPr id="16" name="ZoneTexte 15">
          <a:extLst>
            <a:ext uri="{FF2B5EF4-FFF2-40B4-BE49-F238E27FC236}">
              <a16:creationId xmlns:a16="http://schemas.microsoft.com/office/drawing/2014/main" id="{9ADB7DA7-688E-9C44-9370-066A468A98E3}"/>
            </a:ext>
          </a:extLst>
        </xdr:cNvPr>
        <xdr:cNvSpPr txBox="1"/>
      </xdr:nvSpPr>
      <xdr:spPr>
        <a:xfrm>
          <a:off x="4732920" y="3415590"/>
          <a:ext cx="1167453" cy="5285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Insérer la durée de course</a:t>
          </a:r>
        </a:p>
      </xdr:txBody>
    </xdr:sp>
    <xdr:clientData/>
  </xdr:twoCellAnchor>
  <xdr:twoCellAnchor>
    <xdr:from>
      <xdr:col>5</xdr:col>
      <xdr:colOff>39441</xdr:colOff>
      <xdr:row>26</xdr:row>
      <xdr:rowOff>7888</xdr:rowOff>
    </xdr:from>
    <xdr:to>
      <xdr:col>7</xdr:col>
      <xdr:colOff>276087</xdr:colOff>
      <xdr:row>31</xdr:row>
      <xdr:rowOff>110435</xdr:rowOff>
    </xdr:to>
    <xdr:sp macro="" textlink="">
      <xdr:nvSpPr>
        <xdr:cNvPr id="17" name="ZoneTexte 16">
          <a:extLst>
            <a:ext uri="{FF2B5EF4-FFF2-40B4-BE49-F238E27FC236}">
              <a16:creationId xmlns:a16="http://schemas.microsoft.com/office/drawing/2014/main" id="{D4006359-683F-F34C-8691-867622900392}"/>
            </a:ext>
          </a:extLst>
        </xdr:cNvPr>
        <xdr:cNvSpPr txBox="1"/>
      </xdr:nvSpPr>
      <xdr:spPr>
        <a:xfrm>
          <a:off x="4480497" y="4314845"/>
          <a:ext cx="1987826" cy="930807"/>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Vous obtenez la distance à parcourir en 30 secondes</a:t>
          </a:r>
          <a:r>
            <a:rPr lang="fr-FR" sz="1100" baseline="0"/>
            <a:t> pour obtenir la bonne intensité de course (% de VMA auquel vous devez courir).</a:t>
          </a:r>
          <a:endParaRPr lang="fr-FR" sz="1100"/>
        </a:p>
      </xdr:txBody>
    </xdr:sp>
    <xdr:clientData/>
  </xdr:twoCellAnchor>
  <xdr:twoCellAnchor>
    <xdr:from>
      <xdr:col>2</xdr:col>
      <xdr:colOff>670497</xdr:colOff>
      <xdr:row>22</xdr:row>
      <xdr:rowOff>110435</xdr:rowOff>
    </xdr:from>
    <xdr:to>
      <xdr:col>5</xdr:col>
      <xdr:colOff>39441</xdr:colOff>
      <xdr:row>28</xdr:row>
      <xdr:rowOff>141988</xdr:rowOff>
    </xdr:to>
    <xdr:cxnSp macro="">
      <xdr:nvCxnSpPr>
        <xdr:cNvPr id="19" name="Connecteur droit avec flèche 18">
          <a:extLst>
            <a:ext uri="{FF2B5EF4-FFF2-40B4-BE49-F238E27FC236}">
              <a16:creationId xmlns:a16="http://schemas.microsoft.com/office/drawing/2014/main" id="{E3CB6031-94B1-2740-ADFF-FE11AEFE305C}"/>
            </a:ext>
          </a:extLst>
        </xdr:cNvPr>
        <xdr:cNvCxnSpPr>
          <a:stCxn id="17" idx="1"/>
        </xdr:cNvCxnSpPr>
      </xdr:nvCxnSpPr>
      <xdr:spPr>
        <a:xfrm flipH="1" flipV="1">
          <a:off x="2484783" y="3754783"/>
          <a:ext cx="1995714" cy="10254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tabSelected="1" zoomScale="161" workbookViewId="0">
      <selection activeCell="B3" sqref="B3"/>
    </sheetView>
  </sheetViews>
  <sheetFormatPr baseColWidth="10" defaultColWidth="11.42578125" defaultRowHeight="12.75" x14ac:dyDescent="0.2"/>
  <cols>
    <col min="1" max="1" width="12.28515625" style="4" customWidth="1"/>
    <col min="2" max="16384" width="11.42578125" style="4"/>
  </cols>
  <sheetData>
    <row r="1" spans="1:12" x14ac:dyDescent="0.2">
      <c r="D1" s="5"/>
    </row>
    <row r="2" spans="1:12" x14ac:dyDescent="0.2">
      <c r="D2" s="5"/>
    </row>
    <row r="3" spans="1:12" x14ac:dyDescent="0.2">
      <c r="D3" s="6"/>
    </row>
    <row r="4" spans="1:12" x14ac:dyDescent="0.2">
      <c r="D4" s="6"/>
    </row>
    <row r="6" spans="1:12" x14ac:dyDescent="0.2">
      <c r="A6" s="7"/>
      <c r="C6" s="7"/>
      <c r="D6" s="7"/>
      <c r="E6" s="7"/>
      <c r="F6" s="7"/>
      <c r="G6" s="7"/>
      <c r="H6" s="7"/>
      <c r="I6" s="7"/>
      <c r="J6" s="7"/>
      <c r="K6" s="7"/>
      <c r="L6" s="7"/>
    </row>
    <row r="7" spans="1:12" x14ac:dyDescent="0.2">
      <c r="A7" s="7"/>
      <c r="B7" s="8" t="s">
        <v>6</v>
      </c>
      <c r="C7" s="7"/>
      <c r="D7" s="7"/>
      <c r="E7" s="7"/>
      <c r="F7" s="7"/>
      <c r="G7" s="7"/>
      <c r="H7" s="7"/>
      <c r="I7" s="7"/>
      <c r="J7" s="7"/>
      <c r="K7" s="7"/>
      <c r="L7" s="7"/>
    </row>
    <row r="8" spans="1:12" x14ac:dyDescent="0.2">
      <c r="A8" s="7"/>
      <c r="B8" s="7"/>
      <c r="C8" s="7"/>
      <c r="D8" s="7"/>
      <c r="E8" s="7"/>
      <c r="F8" s="7"/>
      <c r="G8" s="7"/>
      <c r="H8" s="7"/>
      <c r="I8" s="7"/>
      <c r="J8" s="7"/>
      <c r="K8" s="7"/>
      <c r="L8" s="7"/>
    </row>
    <row r="9" spans="1:12" x14ac:dyDescent="0.2">
      <c r="A9" s="50" t="s">
        <v>1</v>
      </c>
      <c r="B9" s="52" t="s">
        <v>2</v>
      </c>
      <c r="C9" s="53" t="s">
        <v>3</v>
      </c>
      <c r="D9" s="44" t="s">
        <v>0</v>
      </c>
      <c r="E9" s="45"/>
      <c r="F9" s="7"/>
      <c r="G9" s="7"/>
      <c r="H9" s="7"/>
      <c r="I9" s="7"/>
      <c r="J9" s="7"/>
      <c r="K9" s="7"/>
      <c r="L9" s="7"/>
    </row>
    <row r="10" spans="1:12" x14ac:dyDescent="0.2">
      <c r="A10" s="51"/>
      <c r="B10" s="51"/>
      <c r="C10" s="51"/>
      <c r="D10" s="9" t="s">
        <v>4</v>
      </c>
      <c r="E10" s="10" t="s">
        <v>5</v>
      </c>
      <c r="F10" s="7"/>
      <c r="G10" s="7"/>
      <c r="H10" s="7"/>
      <c r="I10" s="7"/>
      <c r="J10" s="7"/>
      <c r="K10" s="7"/>
      <c r="L10" s="7"/>
    </row>
    <row r="11" spans="1:12" x14ac:dyDescent="0.2">
      <c r="A11" s="11">
        <v>25.5</v>
      </c>
      <c r="B11" s="12">
        <v>1</v>
      </c>
      <c r="C11" s="13">
        <v>0.04</v>
      </c>
      <c r="D11" s="2">
        <f t="shared" ref="D11:D16" si="0">ROUNDDOWN(((C11*3600)/(A11*B11))/60,0)</f>
        <v>0</v>
      </c>
      <c r="E11" s="3">
        <f t="shared" ref="E11:E16" si="1">(((C11*3600)/(A11*B11)))-(60*ROUNDDOWN(((C11*3600)/(A11*B11))/60,0))</f>
        <v>5.6470588235294121</v>
      </c>
      <c r="F11" s="7"/>
      <c r="G11" s="7"/>
      <c r="H11" s="7"/>
      <c r="I11" s="7"/>
      <c r="J11" s="7"/>
      <c r="K11" s="7"/>
      <c r="L11" s="7"/>
    </row>
    <row r="12" spans="1:12" x14ac:dyDescent="0.2">
      <c r="A12" s="10">
        <v>15</v>
      </c>
      <c r="B12" s="14">
        <v>1</v>
      </c>
      <c r="C12" s="15">
        <v>0.06</v>
      </c>
      <c r="D12" s="2">
        <f t="shared" si="0"/>
        <v>0</v>
      </c>
      <c r="E12" s="3">
        <f t="shared" si="1"/>
        <v>14.4</v>
      </c>
      <c r="F12" s="7"/>
      <c r="G12" s="7"/>
      <c r="H12" s="7"/>
      <c r="I12" s="7"/>
      <c r="J12" s="7"/>
      <c r="K12" s="7"/>
      <c r="L12" s="7"/>
    </row>
    <row r="13" spans="1:12" x14ac:dyDescent="0.2">
      <c r="A13" s="10">
        <v>18</v>
      </c>
      <c r="B13" s="14">
        <v>0.8</v>
      </c>
      <c r="C13" s="15">
        <v>0.06</v>
      </c>
      <c r="D13" s="2">
        <f t="shared" si="0"/>
        <v>0</v>
      </c>
      <c r="E13" s="3">
        <f t="shared" si="1"/>
        <v>15</v>
      </c>
      <c r="F13" s="7"/>
      <c r="G13" s="7"/>
      <c r="H13" s="7"/>
      <c r="I13" s="7"/>
      <c r="J13" s="7"/>
      <c r="K13" s="7"/>
      <c r="L13" s="7"/>
    </row>
    <row r="14" spans="1:12" x14ac:dyDescent="0.2">
      <c r="A14" s="10">
        <v>18</v>
      </c>
      <c r="B14" s="14">
        <v>1</v>
      </c>
      <c r="C14" s="15">
        <v>0.06</v>
      </c>
      <c r="D14" s="2">
        <f t="shared" si="0"/>
        <v>0</v>
      </c>
      <c r="E14" s="3">
        <f t="shared" si="1"/>
        <v>12</v>
      </c>
      <c r="F14" s="7"/>
      <c r="H14" s="7"/>
      <c r="I14" s="7"/>
      <c r="J14" s="7"/>
      <c r="K14" s="7"/>
      <c r="L14" s="7"/>
    </row>
    <row r="15" spans="1:12" x14ac:dyDescent="0.2">
      <c r="A15" s="10">
        <v>15</v>
      </c>
      <c r="B15" s="14">
        <v>1</v>
      </c>
      <c r="C15" s="15">
        <v>0.1</v>
      </c>
      <c r="D15" s="2">
        <f t="shared" si="0"/>
        <v>0</v>
      </c>
      <c r="E15" s="3">
        <f t="shared" si="1"/>
        <v>24</v>
      </c>
      <c r="F15" s="7"/>
      <c r="H15" s="7"/>
      <c r="I15" s="7"/>
      <c r="J15" s="7"/>
      <c r="K15" s="7"/>
      <c r="L15" s="7"/>
    </row>
    <row r="16" spans="1:12" x14ac:dyDescent="0.2">
      <c r="A16" s="10">
        <v>18</v>
      </c>
      <c r="B16" s="14">
        <v>1</v>
      </c>
      <c r="C16" s="15">
        <v>0.1</v>
      </c>
      <c r="D16" s="2">
        <f t="shared" si="0"/>
        <v>0</v>
      </c>
      <c r="E16" s="3">
        <f t="shared" si="1"/>
        <v>20</v>
      </c>
      <c r="F16" s="7"/>
      <c r="G16" s="7"/>
      <c r="H16" s="7"/>
      <c r="I16" s="7"/>
      <c r="J16" s="7"/>
      <c r="K16" s="7"/>
      <c r="L16" s="7"/>
    </row>
    <row r="17" spans="1:12" x14ac:dyDescent="0.2">
      <c r="A17" s="7"/>
      <c r="B17" s="7"/>
      <c r="C17" s="7"/>
      <c r="D17" s="7"/>
      <c r="E17" s="7"/>
      <c r="F17" s="7"/>
      <c r="G17" s="7"/>
      <c r="H17" s="7"/>
      <c r="I17" s="7"/>
      <c r="J17" s="7"/>
      <c r="K17" s="7"/>
      <c r="L17" s="7"/>
    </row>
    <row r="18" spans="1:12" x14ac:dyDescent="0.2">
      <c r="A18" s="7"/>
      <c r="B18" s="7"/>
      <c r="C18" s="7"/>
      <c r="D18" s="7"/>
      <c r="E18" s="7"/>
      <c r="F18" s="7"/>
      <c r="G18" s="7"/>
      <c r="H18" s="7"/>
      <c r="I18" s="7"/>
      <c r="J18" s="7"/>
      <c r="K18" s="7"/>
      <c r="L18" s="7"/>
    </row>
    <row r="19" spans="1:12" x14ac:dyDescent="0.2">
      <c r="B19" s="16" t="s">
        <v>7</v>
      </c>
      <c r="F19" s="7"/>
      <c r="G19" s="7"/>
      <c r="H19" s="7"/>
      <c r="I19" s="7"/>
      <c r="J19" s="7"/>
      <c r="K19" s="7"/>
      <c r="L19" s="7"/>
    </row>
    <row r="20" spans="1:12" x14ac:dyDescent="0.2">
      <c r="F20" s="7"/>
      <c r="G20" s="7"/>
      <c r="H20" s="7"/>
      <c r="I20" s="7"/>
      <c r="J20" s="7"/>
      <c r="K20" s="7"/>
      <c r="L20" s="7"/>
    </row>
    <row r="21" spans="1:12" x14ac:dyDescent="0.2">
      <c r="A21" s="50" t="s">
        <v>1</v>
      </c>
      <c r="B21" s="52" t="s">
        <v>2</v>
      </c>
      <c r="C21" s="54" t="s">
        <v>3</v>
      </c>
      <c r="D21" s="48" t="s">
        <v>0</v>
      </c>
      <c r="E21" s="49"/>
      <c r="F21" s="7"/>
      <c r="G21" s="7"/>
      <c r="H21" s="7"/>
      <c r="I21" s="7"/>
      <c r="J21" s="7"/>
      <c r="K21" s="7"/>
      <c r="L21" s="7"/>
    </row>
    <row r="22" spans="1:12" x14ac:dyDescent="0.2">
      <c r="A22" s="51"/>
      <c r="B22" s="51"/>
      <c r="C22" s="55"/>
      <c r="D22" s="10" t="s">
        <v>4</v>
      </c>
      <c r="E22" s="10" t="s">
        <v>5</v>
      </c>
      <c r="G22" s="7"/>
    </row>
    <row r="23" spans="1:12" x14ac:dyDescent="0.2">
      <c r="A23" s="10">
        <v>17</v>
      </c>
      <c r="B23" s="14">
        <v>1</v>
      </c>
      <c r="C23" s="1">
        <f t="shared" ref="C23:C28" si="2">B23*A23*((D23*60+E23)/3600)</f>
        <v>0.14166666666666666</v>
      </c>
      <c r="D23" s="11">
        <v>0</v>
      </c>
      <c r="E23" s="11">
        <v>30</v>
      </c>
      <c r="G23" s="7"/>
    </row>
    <row r="24" spans="1:12" x14ac:dyDescent="0.2">
      <c r="A24" s="10">
        <v>11</v>
      </c>
      <c r="B24" s="14">
        <v>1</v>
      </c>
      <c r="C24" s="1">
        <f t="shared" si="2"/>
        <v>0.55000000000000004</v>
      </c>
      <c r="D24" s="11">
        <v>3</v>
      </c>
      <c r="E24" s="11">
        <v>0</v>
      </c>
      <c r="G24" s="7"/>
    </row>
    <row r="25" spans="1:12" x14ac:dyDescent="0.2">
      <c r="A25" s="10">
        <v>10</v>
      </c>
      <c r="B25" s="14">
        <v>1</v>
      </c>
      <c r="C25" s="1">
        <f t="shared" si="2"/>
        <v>0.5</v>
      </c>
      <c r="D25" s="11">
        <v>3</v>
      </c>
      <c r="E25" s="11">
        <v>0</v>
      </c>
    </row>
    <row r="26" spans="1:12" x14ac:dyDescent="0.2">
      <c r="A26" s="10">
        <v>9</v>
      </c>
      <c r="B26" s="14">
        <v>1</v>
      </c>
      <c r="C26" s="1">
        <f t="shared" si="2"/>
        <v>0.45</v>
      </c>
      <c r="D26" s="11">
        <v>3</v>
      </c>
      <c r="E26" s="11">
        <v>0</v>
      </c>
    </row>
    <row r="27" spans="1:12" x14ac:dyDescent="0.2">
      <c r="A27" s="10">
        <v>8</v>
      </c>
      <c r="B27" s="14">
        <v>1</v>
      </c>
      <c r="C27" s="1">
        <f t="shared" si="2"/>
        <v>0.4</v>
      </c>
      <c r="D27" s="11">
        <v>3</v>
      </c>
      <c r="E27" s="11">
        <v>0</v>
      </c>
    </row>
    <row r="28" spans="1:12" x14ac:dyDescent="0.2">
      <c r="A28" s="10">
        <v>7</v>
      </c>
      <c r="B28" s="14">
        <v>1</v>
      </c>
      <c r="C28" s="1">
        <f t="shared" si="2"/>
        <v>0.35000000000000003</v>
      </c>
      <c r="D28" s="11">
        <v>3</v>
      </c>
      <c r="E28" s="11">
        <v>0</v>
      </c>
    </row>
    <row r="31" spans="1:12" x14ac:dyDescent="0.2">
      <c r="B31" s="16" t="s">
        <v>8</v>
      </c>
    </row>
    <row r="33" spans="1:7" x14ac:dyDescent="0.2">
      <c r="A33" s="50" t="s">
        <v>1</v>
      </c>
      <c r="B33" s="56" t="s">
        <v>3</v>
      </c>
      <c r="C33" s="46" t="s">
        <v>0</v>
      </c>
      <c r="D33" s="47"/>
      <c r="G33" s="7"/>
    </row>
    <row r="34" spans="1:7" x14ac:dyDescent="0.2">
      <c r="A34" s="51"/>
      <c r="B34" s="51"/>
      <c r="C34" s="17" t="s">
        <v>4</v>
      </c>
      <c r="D34" s="18" t="s">
        <v>5</v>
      </c>
      <c r="G34" s="7"/>
    </row>
    <row r="35" spans="1:7" x14ac:dyDescent="0.2">
      <c r="A35" s="19">
        <f t="shared" ref="A35:A40" si="3">(B35)/((C35*60+D35)/3600)</f>
        <v>16</v>
      </c>
      <c r="B35" s="20">
        <v>1.6</v>
      </c>
      <c r="C35" s="21">
        <v>6</v>
      </c>
      <c r="D35" s="22">
        <v>0</v>
      </c>
      <c r="G35" s="7"/>
    </row>
    <row r="36" spans="1:7" x14ac:dyDescent="0.2">
      <c r="A36" s="19">
        <f t="shared" si="3"/>
        <v>8.4</v>
      </c>
      <c r="B36" s="20">
        <v>7.0000000000000007E-2</v>
      </c>
      <c r="C36" s="21"/>
      <c r="D36" s="22">
        <v>30</v>
      </c>
      <c r="G36" s="7"/>
    </row>
    <row r="37" spans="1:7" x14ac:dyDescent="0.2">
      <c r="A37" s="19">
        <f t="shared" si="3"/>
        <v>9.6</v>
      </c>
      <c r="B37" s="20">
        <v>0.08</v>
      </c>
      <c r="C37" s="21"/>
      <c r="D37" s="22">
        <v>30</v>
      </c>
    </row>
    <row r="38" spans="1:7" x14ac:dyDescent="0.2">
      <c r="A38" s="19">
        <f t="shared" si="3"/>
        <v>10.799999999999999</v>
      </c>
      <c r="B38" s="20">
        <v>0.09</v>
      </c>
      <c r="C38" s="21"/>
      <c r="D38" s="22">
        <v>30</v>
      </c>
    </row>
    <row r="39" spans="1:7" x14ac:dyDescent="0.2">
      <c r="A39" s="19">
        <f t="shared" si="3"/>
        <v>12</v>
      </c>
      <c r="B39" s="20">
        <v>0.1</v>
      </c>
      <c r="C39" s="21"/>
      <c r="D39" s="22">
        <v>30</v>
      </c>
    </row>
    <row r="40" spans="1:7" x14ac:dyDescent="0.2">
      <c r="A40" s="19">
        <f t="shared" si="3"/>
        <v>13.200000000000001</v>
      </c>
      <c r="B40" s="20">
        <v>0.11</v>
      </c>
      <c r="C40" s="21"/>
      <c r="D40" s="22">
        <v>30</v>
      </c>
    </row>
    <row r="41" spans="1:7" x14ac:dyDescent="0.2">
      <c r="A41" s="19">
        <f t="shared" ref="A41:A44" si="4">(B41)/((C41*60+D41)/3600)</f>
        <v>14.4</v>
      </c>
      <c r="B41" s="20">
        <v>0.12</v>
      </c>
      <c r="C41" s="21"/>
      <c r="D41" s="22">
        <v>30</v>
      </c>
    </row>
    <row r="42" spans="1:7" x14ac:dyDescent="0.2">
      <c r="A42" s="19">
        <f t="shared" si="4"/>
        <v>15.600000000000001</v>
      </c>
      <c r="B42" s="20">
        <v>0.13</v>
      </c>
      <c r="C42" s="21"/>
      <c r="D42" s="22">
        <v>30</v>
      </c>
    </row>
    <row r="43" spans="1:7" x14ac:dyDescent="0.2">
      <c r="A43" s="19">
        <f t="shared" si="4"/>
        <v>16.8</v>
      </c>
      <c r="B43" s="20">
        <v>0.14000000000000001</v>
      </c>
      <c r="C43" s="21"/>
      <c r="D43" s="22">
        <v>30</v>
      </c>
    </row>
    <row r="44" spans="1:7" x14ac:dyDescent="0.2">
      <c r="A44" s="19">
        <f t="shared" si="4"/>
        <v>18</v>
      </c>
      <c r="B44" s="20">
        <v>0.15</v>
      </c>
      <c r="C44" s="21"/>
      <c r="D44" s="22">
        <v>30</v>
      </c>
    </row>
    <row r="45" spans="1:7" x14ac:dyDescent="0.2">
      <c r="A45" s="19"/>
      <c r="B45" s="20"/>
      <c r="C45" s="21"/>
      <c r="D45" s="22"/>
    </row>
    <row r="46" spans="1:7" x14ac:dyDescent="0.2">
      <c r="A46" s="19"/>
      <c r="B46" s="20"/>
      <c r="C46" s="21"/>
      <c r="D46" s="22"/>
    </row>
  </sheetData>
  <mergeCells count="11">
    <mergeCell ref="D9:E9"/>
    <mergeCell ref="C33:D33"/>
    <mergeCell ref="D21:E21"/>
    <mergeCell ref="A9:A10"/>
    <mergeCell ref="B9:B10"/>
    <mergeCell ref="C9:C10"/>
    <mergeCell ref="A21:A22"/>
    <mergeCell ref="B21:B22"/>
    <mergeCell ref="C21:C22"/>
    <mergeCell ref="A33:A34"/>
    <mergeCell ref="B33:B34"/>
  </mergeCells>
  <pageMargins left="0.39370078740157483" right="0.39370078740157483" top="0.39370078740157483" bottom="0.39370078740157483" header="0.51181102362204722" footer="0.51181102362204722"/>
  <pageSetup paperSize="9" orientation="landscape"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
  <sheetViews>
    <sheetView workbookViewId="0">
      <selection activeCell="F53" sqref="F53"/>
    </sheetView>
  </sheetViews>
  <sheetFormatPr baseColWidth="10" defaultRowHeight="12.75" x14ac:dyDescent="0.2"/>
  <cols>
    <col min="1" max="1" width="22" customWidth="1"/>
    <col min="2" max="2" width="12.7109375" customWidth="1"/>
    <col min="3" max="3" width="16" customWidth="1"/>
  </cols>
  <sheetData>
    <row r="1" spans="1:4" x14ac:dyDescent="0.2">
      <c r="D1" s="43" t="s">
        <v>147</v>
      </c>
    </row>
    <row r="2" spans="1:4" x14ac:dyDescent="0.2">
      <c r="A2" s="40" t="s">
        <v>20</v>
      </c>
      <c r="B2" s="40" t="s">
        <v>21</v>
      </c>
      <c r="C2" s="41" t="s">
        <v>22</v>
      </c>
      <c r="D2" s="42">
        <v>17</v>
      </c>
    </row>
    <row r="3" spans="1:4" x14ac:dyDescent="0.2">
      <c r="A3" s="40" t="s">
        <v>23</v>
      </c>
      <c r="B3" s="40" t="s">
        <v>24</v>
      </c>
      <c r="C3" s="40" t="s">
        <v>25</v>
      </c>
      <c r="D3" s="42">
        <v>17</v>
      </c>
    </row>
    <row r="4" spans="1:4" x14ac:dyDescent="0.2">
      <c r="A4" s="40" t="s">
        <v>26</v>
      </c>
      <c r="B4" s="40" t="s">
        <v>27</v>
      </c>
      <c r="C4" s="40" t="s">
        <v>28</v>
      </c>
      <c r="D4" s="42">
        <v>16.8</v>
      </c>
    </row>
    <row r="5" spans="1:4" x14ac:dyDescent="0.2">
      <c r="A5" s="40" t="s">
        <v>29</v>
      </c>
      <c r="B5" s="40" t="s">
        <v>30</v>
      </c>
      <c r="C5" s="40" t="s">
        <v>31</v>
      </c>
      <c r="D5" s="42">
        <v>13.8</v>
      </c>
    </row>
    <row r="6" spans="1:4" x14ac:dyDescent="0.2">
      <c r="A6" s="40" t="s">
        <v>32</v>
      </c>
      <c r="B6" s="40" t="s">
        <v>33</v>
      </c>
      <c r="C6" s="40" t="s">
        <v>34</v>
      </c>
      <c r="D6" s="42">
        <v>15.4</v>
      </c>
    </row>
    <row r="7" spans="1:4" x14ac:dyDescent="0.2">
      <c r="A7" s="40" t="s">
        <v>35</v>
      </c>
      <c r="B7" s="40" t="s">
        <v>36</v>
      </c>
      <c r="C7" s="41" t="s">
        <v>37</v>
      </c>
      <c r="D7" s="42">
        <v>17.399999999999999</v>
      </c>
    </row>
    <row r="8" spans="1:4" x14ac:dyDescent="0.2">
      <c r="A8" s="40" t="s">
        <v>38</v>
      </c>
      <c r="B8" s="40" t="s">
        <v>39</v>
      </c>
      <c r="C8" s="40" t="s">
        <v>40</v>
      </c>
      <c r="D8" s="42">
        <v>17</v>
      </c>
    </row>
    <row r="9" spans="1:4" x14ac:dyDescent="0.2">
      <c r="A9" s="40" t="s">
        <v>41</v>
      </c>
      <c r="B9" s="40" t="s">
        <v>42</v>
      </c>
      <c r="C9" s="41" t="s">
        <v>43</v>
      </c>
      <c r="D9" s="42">
        <v>18</v>
      </c>
    </row>
    <row r="10" spans="1:4" x14ac:dyDescent="0.2">
      <c r="A10" s="40" t="s">
        <v>44</v>
      </c>
      <c r="B10" s="40" t="s">
        <v>45</v>
      </c>
      <c r="C10" s="41" t="s">
        <v>43</v>
      </c>
      <c r="D10" s="42">
        <v>16.2</v>
      </c>
    </row>
    <row r="11" spans="1:4" x14ac:dyDescent="0.2">
      <c r="A11" s="40" t="s">
        <v>46</v>
      </c>
      <c r="B11" s="40" t="s">
        <v>47</v>
      </c>
      <c r="C11" s="40" t="s">
        <v>48</v>
      </c>
      <c r="D11" s="42">
        <v>15.8</v>
      </c>
    </row>
    <row r="12" spans="1:4" x14ac:dyDescent="0.2">
      <c r="A12" s="40" t="s">
        <v>49</v>
      </c>
      <c r="B12" s="40" t="s">
        <v>50</v>
      </c>
      <c r="C12" s="40" t="s">
        <v>51</v>
      </c>
      <c r="D12" s="42">
        <v>17.399999999999999</v>
      </c>
    </row>
    <row r="13" spans="1:4" x14ac:dyDescent="0.2">
      <c r="A13" s="40" t="s">
        <v>52</v>
      </c>
      <c r="B13" s="40" t="s">
        <v>53</v>
      </c>
      <c r="C13" s="40" t="s">
        <v>54</v>
      </c>
      <c r="D13" s="42">
        <v>14</v>
      </c>
    </row>
    <row r="14" spans="1:4" x14ac:dyDescent="0.2">
      <c r="A14" s="40" t="s">
        <v>55</v>
      </c>
      <c r="B14" s="40" t="s">
        <v>56</v>
      </c>
      <c r="C14" s="41" t="s">
        <v>57</v>
      </c>
      <c r="D14" s="42">
        <v>16.600000000000001</v>
      </c>
    </row>
    <row r="15" spans="1:4" x14ac:dyDescent="0.2">
      <c r="A15" s="40" t="s">
        <v>58</v>
      </c>
      <c r="B15" s="40" t="s">
        <v>59</v>
      </c>
      <c r="C15" s="40" t="s">
        <v>25</v>
      </c>
      <c r="D15" s="42">
        <v>17.399999999999999</v>
      </c>
    </row>
    <row r="16" spans="1:4" x14ac:dyDescent="0.2">
      <c r="A16" s="40" t="s">
        <v>60</v>
      </c>
      <c r="B16" s="40" t="s">
        <v>61</v>
      </c>
      <c r="C16" s="40" t="s">
        <v>43</v>
      </c>
      <c r="D16" s="42">
        <v>19</v>
      </c>
    </row>
    <row r="17" spans="1:4" x14ac:dyDescent="0.2">
      <c r="A17" s="40" t="s">
        <v>62</v>
      </c>
      <c r="B17" s="40" t="s">
        <v>63</v>
      </c>
      <c r="C17" s="40" t="s">
        <v>43</v>
      </c>
      <c r="D17" s="42">
        <v>17.2</v>
      </c>
    </row>
    <row r="18" spans="1:4" x14ac:dyDescent="0.2">
      <c r="A18" s="40" t="s">
        <v>64</v>
      </c>
      <c r="B18" s="40" t="s">
        <v>65</v>
      </c>
      <c r="C18" s="40" t="s">
        <v>66</v>
      </c>
      <c r="D18" s="42">
        <v>17.600000000000001</v>
      </c>
    </row>
    <row r="19" spans="1:4" x14ac:dyDescent="0.2">
      <c r="A19" s="40" t="s">
        <v>67</v>
      </c>
      <c r="B19" s="40" t="s">
        <v>68</v>
      </c>
      <c r="C19" s="40" t="s">
        <v>37</v>
      </c>
      <c r="D19" s="42">
        <v>15.8</v>
      </c>
    </row>
    <row r="20" spans="1:4" x14ac:dyDescent="0.2">
      <c r="A20" s="40" t="s">
        <v>69</v>
      </c>
      <c r="B20" s="40" t="s">
        <v>70</v>
      </c>
      <c r="C20" s="40" t="s">
        <v>43</v>
      </c>
      <c r="D20" s="42">
        <v>14.4</v>
      </c>
    </row>
    <row r="21" spans="1:4" x14ac:dyDescent="0.2">
      <c r="A21" s="40" t="s">
        <v>71</v>
      </c>
      <c r="B21" s="40" t="s">
        <v>72</v>
      </c>
      <c r="C21" s="40" t="s">
        <v>57</v>
      </c>
      <c r="D21" s="42">
        <v>17.399999999999999</v>
      </c>
    </row>
    <row r="22" spans="1:4" x14ac:dyDescent="0.2">
      <c r="A22" s="40" t="s">
        <v>73</v>
      </c>
      <c r="B22" s="40" t="s">
        <v>74</v>
      </c>
      <c r="C22" s="40" t="s">
        <v>25</v>
      </c>
      <c r="D22" s="42">
        <v>17.399999999999999</v>
      </c>
    </row>
    <row r="23" spans="1:4" x14ac:dyDescent="0.2">
      <c r="A23" s="40" t="s">
        <v>75</v>
      </c>
      <c r="B23" s="40" t="s">
        <v>76</v>
      </c>
      <c r="C23" s="41" t="s">
        <v>77</v>
      </c>
      <c r="D23" s="42">
        <v>15.4</v>
      </c>
    </row>
    <row r="24" spans="1:4" x14ac:dyDescent="0.2">
      <c r="A24" s="40" t="s">
        <v>78</v>
      </c>
      <c r="B24" s="40" t="s">
        <v>79</v>
      </c>
      <c r="C24" s="40" t="s">
        <v>80</v>
      </c>
      <c r="D24" s="42">
        <v>17.2</v>
      </c>
    </row>
    <row r="25" spans="1:4" x14ac:dyDescent="0.2">
      <c r="A25" s="40" t="s">
        <v>81</v>
      </c>
      <c r="B25" s="40" t="s">
        <v>82</v>
      </c>
      <c r="C25" s="40" t="s">
        <v>25</v>
      </c>
      <c r="D25" s="42">
        <v>17.600000000000001</v>
      </c>
    </row>
    <row r="26" spans="1:4" x14ac:dyDescent="0.2">
      <c r="A26" s="40" t="s">
        <v>83</v>
      </c>
      <c r="B26" s="40" t="s">
        <v>84</v>
      </c>
      <c r="C26" s="40" t="s">
        <v>85</v>
      </c>
      <c r="D26" s="42">
        <v>17</v>
      </c>
    </row>
    <row r="27" spans="1:4" x14ac:dyDescent="0.2">
      <c r="A27" s="40" t="s">
        <v>86</v>
      </c>
      <c r="B27" s="40" t="s">
        <v>87</v>
      </c>
      <c r="C27" s="40" t="s">
        <v>37</v>
      </c>
      <c r="D27" s="42">
        <v>15.8</v>
      </c>
    </row>
    <row r="28" spans="1:4" x14ac:dyDescent="0.2">
      <c r="A28" s="40" t="s">
        <v>88</v>
      </c>
      <c r="B28" s="40" t="s">
        <v>89</v>
      </c>
      <c r="C28" s="41" t="s">
        <v>25</v>
      </c>
      <c r="D28" s="42">
        <v>18</v>
      </c>
    </row>
    <row r="29" spans="1:4" x14ac:dyDescent="0.2">
      <c r="A29" s="40" t="s">
        <v>90</v>
      </c>
      <c r="B29" s="40" t="s">
        <v>91</v>
      </c>
      <c r="C29" s="41" t="s">
        <v>43</v>
      </c>
      <c r="D29" s="42">
        <v>15.4</v>
      </c>
    </row>
    <row r="30" spans="1:4" x14ac:dyDescent="0.2">
      <c r="A30" s="40" t="s">
        <v>92</v>
      </c>
      <c r="B30" s="40" t="s">
        <v>93</v>
      </c>
      <c r="C30" s="40" t="s">
        <v>28</v>
      </c>
      <c r="D30" s="42">
        <v>15.6</v>
      </c>
    </row>
    <row r="31" spans="1:4" x14ac:dyDescent="0.2">
      <c r="A31" s="40" t="s">
        <v>94</v>
      </c>
      <c r="B31" s="40" t="s">
        <v>95</v>
      </c>
      <c r="C31" s="40" t="s">
        <v>96</v>
      </c>
      <c r="D31" s="42">
        <v>17.399999999999999</v>
      </c>
    </row>
    <row r="32" spans="1:4" x14ac:dyDescent="0.2">
      <c r="A32" s="40" t="s">
        <v>97</v>
      </c>
      <c r="B32" s="40" t="s">
        <v>63</v>
      </c>
      <c r="C32" s="40" t="s">
        <v>25</v>
      </c>
      <c r="D32" s="42">
        <v>17.399999999999999</v>
      </c>
    </row>
    <row r="33" spans="1:4" x14ac:dyDescent="0.2">
      <c r="A33" s="40" t="s">
        <v>98</v>
      </c>
      <c r="B33" s="40" t="s">
        <v>33</v>
      </c>
      <c r="C33" s="41" t="s">
        <v>40</v>
      </c>
      <c r="D33" s="42">
        <v>18.2</v>
      </c>
    </row>
    <row r="34" spans="1:4" x14ac:dyDescent="0.2">
      <c r="A34" s="40" t="s">
        <v>99</v>
      </c>
      <c r="B34" s="40" t="s">
        <v>100</v>
      </c>
      <c r="C34" s="40" t="s">
        <v>37</v>
      </c>
      <c r="D34" s="42">
        <v>17.8</v>
      </c>
    </row>
    <row r="35" spans="1:4" x14ac:dyDescent="0.2">
      <c r="A35" s="40" t="s">
        <v>101</v>
      </c>
      <c r="B35" s="40" t="s">
        <v>56</v>
      </c>
      <c r="C35" s="40" t="s">
        <v>25</v>
      </c>
      <c r="D35" s="42">
        <v>15</v>
      </c>
    </row>
    <row r="36" spans="1:4" x14ac:dyDescent="0.2">
      <c r="A36" s="40" t="s">
        <v>102</v>
      </c>
      <c r="B36" s="40" t="s">
        <v>74</v>
      </c>
      <c r="C36" s="40" t="s">
        <v>43</v>
      </c>
      <c r="D36" s="42">
        <v>17.399999999999999</v>
      </c>
    </row>
    <row r="37" spans="1:4" x14ac:dyDescent="0.2">
      <c r="A37" s="40" t="s">
        <v>103</v>
      </c>
      <c r="B37" s="40" t="s">
        <v>104</v>
      </c>
      <c r="C37" s="41" t="s">
        <v>37</v>
      </c>
      <c r="D37" s="42">
        <v>17</v>
      </c>
    </row>
    <row r="38" spans="1:4" x14ac:dyDescent="0.2">
      <c r="A38" s="40" t="s">
        <v>105</v>
      </c>
      <c r="B38" s="40" t="s">
        <v>106</v>
      </c>
      <c r="C38" s="41" t="s">
        <v>77</v>
      </c>
      <c r="D38" s="42">
        <v>12.6</v>
      </c>
    </row>
    <row r="39" spans="1:4" x14ac:dyDescent="0.2">
      <c r="A39" s="40" t="s">
        <v>107</v>
      </c>
      <c r="B39" s="40" t="s">
        <v>100</v>
      </c>
      <c r="C39" s="41" t="s">
        <v>25</v>
      </c>
      <c r="D39" s="42">
        <v>3</v>
      </c>
    </row>
    <row r="40" spans="1:4" x14ac:dyDescent="0.2">
      <c r="A40" s="40" t="s">
        <v>108</v>
      </c>
      <c r="B40" s="40" t="s">
        <v>109</v>
      </c>
      <c r="C40" s="41" t="s">
        <v>80</v>
      </c>
      <c r="D40" s="42">
        <v>17.399999999999999</v>
      </c>
    </row>
    <row r="41" spans="1:4" x14ac:dyDescent="0.2">
      <c r="A41" s="40" t="s">
        <v>110</v>
      </c>
      <c r="B41" s="40" t="s">
        <v>111</v>
      </c>
      <c r="C41" s="41" t="s">
        <v>22</v>
      </c>
      <c r="D41" s="42">
        <v>18</v>
      </c>
    </row>
    <row r="42" spans="1:4" x14ac:dyDescent="0.2">
      <c r="A42" s="40" t="s">
        <v>112</v>
      </c>
      <c r="B42" s="40" t="s">
        <v>113</v>
      </c>
      <c r="C42" s="40" t="s">
        <v>80</v>
      </c>
      <c r="D42" s="42">
        <v>17.399999999999999</v>
      </c>
    </row>
    <row r="43" spans="1:4" x14ac:dyDescent="0.2">
      <c r="A43" s="40" t="s">
        <v>114</v>
      </c>
      <c r="B43" s="40" t="s">
        <v>115</v>
      </c>
      <c r="C43" s="40" t="s">
        <v>40</v>
      </c>
      <c r="D43" s="42">
        <v>17.8</v>
      </c>
    </row>
    <row r="44" spans="1:4" x14ac:dyDescent="0.2">
      <c r="A44" s="40" t="s">
        <v>116</v>
      </c>
      <c r="B44" s="40" t="s">
        <v>117</v>
      </c>
      <c r="C44" s="40" t="s">
        <v>22</v>
      </c>
      <c r="D44" s="42">
        <v>17.2</v>
      </c>
    </row>
    <row r="45" spans="1:4" x14ac:dyDescent="0.2">
      <c r="A45" s="40" t="s">
        <v>118</v>
      </c>
      <c r="B45" s="40" t="s">
        <v>119</v>
      </c>
      <c r="C45" s="40" t="s">
        <v>43</v>
      </c>
      <c r="D45" s="42">
        <v>15.2</v>
      </c>
    </row>
    <row r="46" spans="1:4" x14ac:dyDescent="0.2">
      <c r="A46" s="40" t="s">
        <v>120</v>
      </c>
      <c r="B46" s="40" t="s">
        <v>121</v>
      </c>
      <c r="C46" s="40" t="s">
        <v>48</v>
      </c>
      <c r="D46" s="42">
        <v>17.399999999999999</v>
      </c>
    </row>
    <row r="47" spans="1:4" x14ac:dyDescent="0.2">
      <c r="A47" s="40" t="s">
        <v>122</v>
      </c>
      <c r="B47" s="40" t="s">
        <v>123</v>
      </c>
      <c r="C47" s="41" t="s">
        <v>77</v>
      </c>
      <c r="D47" s="42">
        <v>16.8</v>
      </c>
    </row>
    <row r="48" spans="1:4" x14ac:dyDescent="0.2">
      <c r="A48" s="40" t="s">
        <v>124</v>
      </c>
      <c r="B48" s="40" t="s">
        <v>125</v>
      </c>
      <c r="C48" s="41" t="s">
        <v>25</v>
      </c>
      <c r="D48" s="42">
        <v>17.399999999999999</v>
      </c>
    </row>
    <row r="49" spans="1:4" x14ac:dyDescent="0.2">
      <c r="A49" s="40" t="s">
        <v>126</v>
      </c>
      <c r="B49" s="40" t="s">
        <v>33</v>
      </c>
      <c r="C49" s="41" t="s">
        <v>43</v>
      </c>
      <c r="D49" s="42">
        <v>17.399999999999999</v>
      </c>
    </row>
    <row r="50" spans="1:4" x14ac:dyDescent="0.2">
      <c r="A50" s="40" t="s">
        <v>127</v>
      </c>
      <c r="B50" s="40" t="s">
        <v>128</v>
      </c>
      <c r="C50" s="40" t="s">
        <v>129</v>
      </c>
      <c r="D50" s="42">
        <v>16.399999999999999</v>
      </c>
    </row>
    <row r="51" spans="1:4" x14ac:dyDescent="0.2">
      <c r="A51" s="40" t="s">
        <v>130</v>
      </c>
      <c r="B51" s="40" t="s">
        <v>131</v>
      </c>
      <c r="C51" s="41" t="s">
        <v>25</v>
      </c>
      <c r="D51" s="42">
        <v>17.399999999999999</v>
      </c>
    </row>
    <row r="52" spans="1:4" x14ac:dyDescent="0.2">
      <c r="A52" s="40" t="s">
        <v>132</v>
      </c>
      <c r="B52" s="40" t="s">
        <v>133</v>
      </c>
      <c r="C52" s="41" t="s">
        <v>134</v>
      </c>
      <c r="D52" s="42">
        <v>17.399999999999999</v>
      </c>
    </row>
    <row r="53" spans="1:4" x14ac:dyDescent="0.2">
      <c r="A53" s="40" t="s">
        <v>135</v>
      </c>
      <c r="B53" s="40" t="s">
        <v>136</v>
      </c>
      <c r="C53" s="40" t="s">
        <v>54</v>
      </c>
      <c r="D53" s="42">
        <v>17.399999999999999</v>
      </c>
    </row>
    <row r="54" spans="1:4" x14ac:dyDescent="0.2">
      <c r="A54" s="40" t="s">
        <v>137</v>
      </c>
      <c r="B54" s="40" t="s">
        <v>138</v>
      </c>
      <c r="C54" s="40" t="s">
        <v>28</v>
      </c>
      <c r="D54" s="42">
        <v>15.2</v>
      </c>
    </row>
    <row r="55" spans="1:4" x14ac:dyDescent="0.2">
      <c r="A55" s="40" t="s">
        <v>139</v>
      </c>
      <c r="B55" s="40" t="s">
        <v>140</v>
      </c>
      <c r="C55" s="40" t="s">
        <v>54</v>
      </c>
      <c r="D55" s="42">
        <v>16.600000000000001</v>
      </c>
    </row>
    <row r="56" spans="1:4" x14ac:dyDescent="0.2">
      <c r="A56" s="40" t="s">
        <v>141</v>
      </c>
      <c r="B56" s="40" t="s">
        <v>142</v>
      </c>
      <c r="C56" s="40" t="s">
        <v>43</v>
      </c>
      <c r="D56" s="42">
        <v>15.2</v>
      </c>
    </row>
    <row r="57" spans="1:4" x14ac:dyDescent="0.2">
      <c r="A57" s="40" t="s">
        <v>143</v>
      </c>
      <c r="B57" s="40" t="s">
        <v>144</v>
      </c>
      <c r="C57" s="40" t="s">
        <v>134</v>
      </c>
      <c r="D57" s="42">
        <v>17</v>
      </c>
    </row>
    <row r="58" spans="1:4" x14ac:dyDescent="0.2">
      <c r="A58" s="40" t="s">
        <v>145</v>
      </c>
      <c r="B58" s="40" t="s">
        <v>146</v>
      </c>
      <c r="C58" s="41" t="s">
        <v>51</v>
      </c>
      <c r="D58" s="42">
        <v>17.399999999999999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5"/>
  <sheetViews>
    <sheetView showGridLines="0" workbookViewId="0"/>
  </sheetViews>
  <sheetFormatPr baseColWidth="10" defaultColWidth="8.85546875" defaultRowHeight="12.75" x14ac:dyDescent="0.2"/>
  <cols>
    <col min="1" max="1" width="0.7109375" customWidth="1"/>
    <col min="2" max="2" width="41" customWidth="1"/>
    <col min="3" max="3" width="1" customWidth="1"/>
    <col min="4" max="4" width="3.42578125" customWidth="1"/>
    <col min="5" max="6" width="10.140625" customWidth="1"/>
    <col min="7" max="256" width="11.42578125" customWidth="1"/>
  </cols>
  <sheetData>
    <row r="1" spans="2:6" ht="25.5" x14ac:dyDescent="0.2">
      <c r="B1" s="23" t="s">
        <v>9</v>
      </c>
      <c r="C1" s="23"/>
      <c r="D1" s="31"/>
      <c r="E1" s="31"/>
      <c r="F1" s="31"/>
    </row>
    <row r="2" spans="2:6" x14ac:dyDescent="0.2">
      <c r="B2" s="23" t="s">
        <v>10</v>
      </c>
      <c r="C2" s="23"/>
      <c r="D2" s="31"/>
      <c r="E2" s="31"/>
      <c r="F2" s="31"/>
    </row>
    <row r="3" spans="2:6" x14ac:dyDescent="0.2">
      <c r="B3" s="24"/>
      <c r="C3" s="24"/>
      <c r="D3" s="32"/>
      <c r="E3" s="32"/>
      <c r="F3" s="32"/>
    </row>
    <row r="4" spans="2:6" ht="51" x14ac:dyDescent="0.2">
      <c r="B4" s="24" t="s">
        <v>11</v>
      </c>
      <c r="C4" s="24"/>
      <c r="D4" s="32"/>
      <c r="E4" s="32"/>
      <c r="F4" s="32"/>
    </row>
    <row r="5" spans="2:6" x14ac:dyDescent="0.2">
      <c r="B5" s="24"/>
      <c r="C5" s="24"/>
      <c r="D5" s="32"/>
      <c r="E5" s="32"/>
      <c r="F5" s="32"/>
    </row>
    <row r="6" spans="2:6" ht="38.25" x14ac:dyDescent="0.2">
      <c r="B6" s="23" t="s">
        <v>12</v>
      </c>
      <c r="C6" s="23"/>
      <c r="D6" s="31"/>
      <c r="E6" s="31" t="s">
        <v>13</v>
      </c>
      <c r="F6" s="31" t="s">
        <v>14</v>
      </c>
    </row>
    <row r="7" spans="2:6" ht="13.5" thickBot="1" x14ac:dyDescent="0.25">
      <c r="B7" s="24"/>
      <c r="C7" s="24"/>
      <c r="D7" s="32"/>
      <c r="E7" s="32"/>
      <c r="F7" s="32"/>
    </row>
    <row r="8" spans="2:6" ht="38.25" x14ac:dyDescent="0.2">
      <c r="B8" s="25" t="s">
        <v>15</v>
      </c>
      <c r="C8" s="26"/>
      <c r="D8" s="33"/>
      <c r="E8" s="33">
        <v>1</v>
      </c>
      <c r="F8" s="34"/>
    </row>
    <row r="9" spans="2:6" ht="26.25" thickBot="1" x14ac:dyDescent="0.25">
      <c r="B9" s="27"/>
      <c r="C9" s="28"/>
      <c r="D9" s="35"/>
      <c r="E9" s="36" t="s">
        <v>16</v>
      </c>
      <c r="F9" s="37" t="s">
        <v>17</v>
      </c>
    </row>
    <row r="10" spans="2:6" x14ac:dyDescent="0.2">
      <c r="B10" s="24"/>
      <c r="C10" s="24"/>
      <c r="D10" s="32"/>
      <c r="E10" s="32"/>
      <c r="F10" s="32"/>
    </row>
    <row r="11" spans="2:6" x14ac:dyDescent="0.2">
      <c r="B11" s="24"/>
      <c r="C11" s="24"/>
      <c r="D11" s="32"/>
      <c r="E11" s="32"/>
      <c r="F11" s="32"/>
    </row>
    <row r="12" spans="2:6" x14ac:dyDescent="0.2">
      <c r="B12" s="23" t="s">
        <v>18</v>
      </c>
      <c r="C12" s="23"/>
      <c r="D12" s="31"/>
      <c r="E12" s="31"/>
      <c r="F12" s="31"/>
    </row>
    <row r="13" spans="2:6" ht="13.5" thickBot="1" x14ac:dyDescent="0.25">
      <c r="B13" s="24"/>
      <c r="C13" s="24"/>
      <c r="D13" s="32"/>
      <c r="E13" s="32"/>
      <c r="F13" s="32"/>
    </row>
    <row r="14" spans="2:6" ht="64.5" thickBot="1" x14ac:dyDescent="0.25">
      <c r="B14" s="29" t="s">
        <v>19</v>
      </c>
      <c r="C14" s="30"/>
      <c r="D14" s="38"/>
      <c r="E14" s="38">
        <v>4</v>
      </c>
      <c r="F14" s="39" t="s">
        <v>17</v>
      </c>
    </row>
    <row r="15" spans="2:6" x14ac:dyDescent="0.2">
      <c r="B15" s="24"/>
      <c r="C15" s="24"/>
      <c r="D15" s="32"/>
      <c r="E15" s="32"/>
      <c r="F15" s="32"/>
    </row>
  </sheetData>
  <hyperlinks>
    <hyperlink ref="E9" location="'VMA'!A1:L40" display="'VMA'!A1:L4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Calcul % VMA</vt:lpstr>
      <vt:lpstr>votre VMA</vt:lpstr>
      <vt:lpstr>Rapport sur la compatibilité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peltre</dc:creator>
  <cp:lastModifiedBy>Laurent</cp:lastModifiedBy>
  <cp:lastPrinted>2010-10-29T13:35:14Z</cp:lastPrinted>
  <dcterms:created xsi:type="dcterms:W3CDTF">2010-10-29T08:50:35Z</dcterms:created>
  <dcterms:modified xsi:type="dcterms:W3CDTF">2019-11-21T16:17:36Z</dcterms:modified>
</cp:coreProperties>
</file>